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tabRatio="704" activeTab="0"/>
  </bookViews>
  <sheets>
    <sheet name="目录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</sheets>
  <definedNames>
    <definedName name="_xlnm.Print_Area" localSheetId="1">'附表3-1'!$A$1:$D$33</definedName>
    <definedName name="_xlnm.Print_Area" localSheetId="4">'附表3-4'!$A$1:$G$31</definedName>
    <definedName name="_xlnm.Print_Area" localSheetId="5">'附表3-5'!$A$1:$E$21</definedName>
    <definedName name="_xlnm.Print_Area" localSheetId="6">'附表3-6'!$A$1:$F$25</definedName>
    <definedName name="_xlnm.Print_Area" localSheetId="7">'附表3-7'!$A$1:$E$20</definedName>
    <definedName name="_xlnm.Print_Area" localSheetId="9">'附表3-9'!$A$1:$E$12</definedName>
  </definedNames>
  <calcPr fullCalcOnLoad="1"/>
</workbook>
</file>

<file path=xl/sharedStrings.xml><?xml version="1.0" encoding="utf-8"?>
<sst xmlns="http://schemas.openxmlformats.org/spreadsheetml/2006/main" count="264" uniqueCount="154">
  <si>
    <t>目录</t>
  </si>
  <si>
    <t>附表3-1</t>
  </si>
  <si>
    <t>部门预算收支总表</t>
  </si>
  <si>
    <t>附表3-2</t>
  </si>
  <si>
    <t>部门预算收入总表</t>
  </si>
  <si>
    <t>附表3-3</t>
  </si>
  <si>
    <t>部门预算支出总表</t>
  </si>
  <si>
    <t>附表3-4</t>
  </si>
  <si>
    <t>部门预算财政拨款收支总表</t>
  </si>
  <si>
    <t>附表3-5</t>
  </si>
  <si>
    <t>部门预算一般公共预算财政拨款支出表</t>
  </si>
  <si>
    <t>附表3-6</t>
  </si>
  <si>
    <t>部门预算一般公共预算财政拨款基本支出表</t>
  </si>
  <si>
    <t>附表3-7</t>
  </si>
  <si>
    <t>部门预算政府性基金预算财政拨款支出表</t>
  </si>
  <si>
    <t>附表3-8</t>
  </si>
  <si>
    <t>部门预算国有资本经营预算财政拨款支出表</t>
  </si>
  <si>
    <t>附表3-9</t>
  </si>
  <si>
    <t>部门预算财政拨款“三公”经费支出表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</si>
  <si>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3-1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</si>
  <si>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</si>
  <si>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</si>
  <si>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</si>
  <si>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</si>
  <si>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</si>
  <si>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</si>
  <si>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</si>
  <si>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</si>
  <si>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</si>
  <si>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</si>
  <si>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</si>
  <si>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</si>
  <si>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</si>
  <si>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</si>
  <si>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</si>
  <si>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</si>
  <si>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</si>
  <si>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</si>
  <si>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</si>
  <si>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</si>
  <si>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</si>
  <si>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</si>
  <si>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</si>
  <si>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</si>
  <si>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</si>
  <si>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</si>
  <si>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</si>
  <si>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</si>
  <si>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</si>
  <si>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</si>
  <si>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</si>
  <si>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</si>
  <si>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</si>
  <si>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</si>
  <si>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</si>
  <si>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</si>
  <si>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</si>
  <si>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</si>
  <si>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</si>
  <si>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</si>
  <si>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</si>
  <si>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3-2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</si>
  <si>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</si>
  <si>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</si>
  <si>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</si>
  <si>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</si>
  <si>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</si>
  <si>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</si>
  <si>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</si>
  <si>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</si>
  <si>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</si>
  <si>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</si>
  <si>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</si>
  <si>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</si>
  <si>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行政运行</t>
  </si>
  <si>
    <t>行政单位离退休</t>
  </si>
  <si>
    <t>事业单位离退休</t>
  </si>
  <si>
    <t>机关事业单位基本养老保险缴费支出</t>
  </si>
  <si>
    <t>行政单位医疗</t>
  </si>
  <si>
    <t>事业单位医疗</t>
  </si>
  <si>
    <t>住房公积金</t>
  </si>
  <si>
    <t>招商引资</t>
  </si>
  <si>
    <t>一般行政管理事务</t>
  </si>
  <si>
    <t>其他文化支出</t>
  </si>
  <si>
    <t>其他社会保障和就业支出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</si>
  <si>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3-3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</si>
  <si>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</si>
  <si>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</si>
  <si>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</si>
  <si>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</si>
  <si>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</si>
  <si>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</si>
  <si>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</si>
  <si>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3-4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</si>
  <si>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</si>
  <si>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</si>
  <si>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</si>
  <si>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</si>
  <si>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</si>
  <si>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</si>
  <si>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</si>
  <si>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</si>
  <si>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</si>
  <si>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</si>
  <si>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</si>
  <si>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3-5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</si>
  <si>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</si>
  <si>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</si>
  <si>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</si>
  <si>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3-6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</si>
  <si>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</si>
  <si>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经济分类科目</t>
  </si>
  <si>
    <t>基本支出</t>
  </si>
  <si>
    <t>政府      经济分类科目编码</t>
  </si>
  <si>
    <t>部门        经济分类科目编码</t>
  </si>
  <si>
    <t>科目名称</t>
  </si>
  <si>
    <t>人员经费</t>
  </si>
  <si>
    <t>公用经费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</si>
  <si>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3-7</t>
    </r>
  </si>
  <si>
    <t>备注：此表无数据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</si>
  <si>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</si>
  <si>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3-9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</si>
  <si>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</si>
  <si>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</si>
  <si>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</si>
  <si>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</si>
  <si>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</si>
  <si>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 xml:space="preserve">  一、因公出国（境）费</t>
  </si>
  <si>
    <t xml:space="preserve">      其中：教学科研人员因公出国（境）费</t>
  </si>
  <si>
    <t xml:space="preserve">             其他因公出国（境）费</t>
  </si>
  <si>
    <t xml:space="preserve">  二、公务用车购置及运维费</t>
  </si>
  <si>
    <t xml:space="preserve">       其中：公务用车购置费</t>
  </si>
  <si>
    <t xml:space="preserve">             公务用车运行维护费</t>
  </si>
  <si>
    <t xml:space="preserve">  三、公务接待费</t>
  </si>
  <si>
    <t xml:space="preserve">  四、会议费</t>
  </si>
  <si>
    <t xml:space="preserve">  五、培训费</t>
  </si>
  <si>
    <t>基本工资</t>
  </si>
  <si>
    <t>津贴补贴</t>
  </si>
  <si>
    <t>奖金</t>
  </si>
  <si>
    <t>绩效工资</t>
  </si>
  <si>
    <t>机关事业单位基本养老保险缴费</t>
  </si>
  <si>
    <t>职工基本医疗保险缴费</t>
  </si>
  <si>
    <t>其他社会保障缴费</t>
  </si>
  <si>
    <t>住房公积金</t>
  </si>
  <si>
    <t>退休费</t>
  </si>
  <si>
    <t>医疗费补助</t>
  </si>
  <si>
    <t>奖励金</t>
  </si>
  <si>
    <t>办公费</t>
  </si>
  <si>
    <t>邮电费</t>
  </si>
  <si>
    <t>差旅费</t>
  </si>
  <si>
    <t>会议费</t>
  </si>
  <si>
    <t>其他商品和服务支出</t>
  </si>
  <si>
    <t>培训费</t>
  </si>
  <si>
    <t>工会经费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</si>
</sst>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5">
    <font>
      <sz val="12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b/>
      <sz val="10"/>
      <name val="Times New Roman"/>
      <family val="1"/>
    </font>
    <font>
      <b/>
      <sz val="10"/>
      <name val="方正书宋_GBK"/>
      <family val="0"/>
    </font>
    <font>
      <sz val="10"/>
      <name val="宋体"/>
      <family val="0"/>
    </font>
    <font>
      <sz val="11"/>
      <name val="宋体"/>
      <family val="0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1"/>
      <name val="黑体"/>
      <family val="0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5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24" borderId="5" applyNumberFormat="0" applyAlignment="0" applyProtection="0"/>
    <xf numFmtId="0" fontId="56" fillId="25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24" borderId="8" applyNumberFormat="0" applyAlignment="0" applyProtection="0"/>
    <xf numFmtId="0" fontId="62" fillId="33" borderId="5" applyNumberFormat="0" applyAlignment="0" applyProtection="0"/>
    <xf numFmtId="0" fontId="24" fillId="0" borderId="0">
      <alignment/>
      <protection/>
    </xf>
    <xf numFmtId="0" fontId="63" fillId="0" borderId="0" applyNumberFormat="0" applyFill="0" applyBorder="0" applyAlignment="0" applyProtection="0"/>
    <xf numFmtId="0" fontId="1" fillId="34" borderId="9" applyNumberFormat="0" applyFont="0" applyAlignment="0" applyProtection="0"/>
  </cellStyleXfs>
  <cellXfs count="133">
    <xf numFmtId="0" fontId="0" fillId="0" borderId="0" xfId="0" applyAlignment="1">
      <alignment/>
    </xf>
    <xf numFmtId="0" fontId="2" fillId="0" borderId="0" xfId="52" applyFont="1" applyAlignment="1">
      <alignment horizontal="right" vertical="center"/>
      <protection/>
    </xf>
    <xf numFmtId="0" fontId="3" fillId="0" borderId="0" xfId="53" applyFont="1" applyFill="1" applyAlignment="1">
      <alignment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vertical="center" wrapText="1"/>
      <protection/>
    </xf>
    <xf numFmtId="0" fontId="2" fillId="0" borderId="0" xfId="52" applyFont="1" applyAlignment="1">
      <alignment horizontal="left" vertical="center"/>
      <protection/>
    </xf>
    <xf numFmtId="0" fontId="2" fillId="0" borderId="0" xfId="52" applyFont="1" applyBorder="1" applyAlignment="1">
      <alignment horizontal="right" vertical="center"/>
      <protection/>
    </xf>
    <xf numFmtId="0" fontId="9" fillId="0" borderId="0" xfId="52" applyFont="1" applyFill="1" applyAlignment="1">
      <alignment horizontal="right" vertical="center"/>
      <protection/>
    </xf>
    <xf numFmtId="0" fontId="10" fillId="0" borderId="0" xfId="52" applyFont="1" applyFill="1" applyAlignment="1">
      <alignment horizontal="left" vertical="center"/>
      <protection/>
    </xf>
    <xf numFmtId="0" fontId="2" fillId="0" borderId="0" xfId="53" applyFont="1" applyFill="1" applyBorder="1" applyAlignment="1">
      <alignment vertical="center" wrapText="1"/>
      <protection/>
    </xf>
    <xf numFmtId="0" fontId="10" fillId="0" borderId="0" xfId="52" applyFont="1" applyFill="1" applyAlignment="1">
      <alignment horizontal="right" vertical="center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left" vertical="center" wrapText="1"/>
      <protection/>
    </xf>
    <xf numFmtId="0" fontId="2" fillId="35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vertical="center" wrapText="1"/>
      <protection/>
    </xf>
    <xf numFmtId="0" fontId="6" fillId="0" borderId="0" xfId="53" applyFont="1" applyAlignment="1">
      <alignment horizontal="left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4" fillId="0" borderId="0" xfId="53" applyFont="1" applyFill="1" applyAlignment="1">
      <alignment horizontal="center" vertic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4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vertical="center" wrapText="1"/>
      <protection/>
    </xf>
    <xf numFmtId="0" fontId="2" fillId="0" borderId="10" xfId="53" applyFont="1" applyFill="1" applyBorder="1" applyAlignment="1">
      <alignment vertical="center" wrapText="1"/>
      <protection/>
    </xf>
    <xf numFmtId="4" fontId="2" fillId="0" borderId="10" xfId="53" applyNumberFormat="1" applyFont="1" applyFill="1" applyBorder="1" applyAlignment="1">
      <alignment vertical="center" wrapText="1"/>
      <protection/>
    </xf>
    <xf numFmtId="0" fontId="6" fillId="0" borderId="0" xfId="53" applyFont="1" applyAlignment="1">
      <alignment horizontal="left" vertical="center"/>
      <protection/>
    </xf>
    <xf numFmtId="0" fontId="0" fillId="0" borderId="0" xfId="53" applyFont="1" applyAlignment="1">
      <alignment horizontal="left" vertical="center"/>
      <protection/>
    </xf>
    <xf numFmtId="4" fontId="13" fillId="0" borderId="10" xfId="53" applyNumberFormat="1" applyFont="1" applyFill="1" applyBorder="1" applyAlignment="1">
      <alignment horizontal="center" vertical="center" wrapText="1"/>
      <protection/>
    </xf>
    <xf numFmtId="4" fontId="2" fillId="35" borderId="10" xfId="53" applyNumberFormat="1" applyFont="1" applyFill="1" applyBorder="1" applyAlignment="1">
      <alignment horizontal="center" vertical="center" wrapText="1"/>
      <protection/>
    </xf>
    <xf numFmtId="0" fontId="2" fillId="35" borderId="10" xfId="53" applyFont="1" applyFill="1" applyBorder="1" applyAlignment="1">
      <alignment vertical="center" wrapText="1"/>
      <protection/>
    </xf>
    <xf numFmtId="4" fontId="2" fillId="35" borderId="10" xfId="53" applyNumberFormat="1" applyFont="1" applyFill="1" applyBorder="1" applyAlignment="1">
      <alignment vertical="center" wrapText="1"/>
      <protection/>
    </xf>
    <xf numFmtId="0" fontId="4" fillId="0" borderId="0" xfId="53" applyFont="1" applyAlignment="1">
      <alignment horizontal="left" vertical="center" wrapText="1"/>
      <protection/>
    </xf>
    <xf numFmtId="0" fontId="4" fillId="0" borderId="0" xfId="52" applyFont="1" applyAlignment="1">
      <alignment horizontal="left" vertical="center"/>
      <protection/>
    </xf>
    <xf numFmtId="0" fontId="2" fillId="0" borderId="0" xfId="52" applyFont="1" applyAlignment="1">
      <alignment horizontal="center" vertical="center"/>
      <protection/>
    </xf>
    <xf numFmtId="0" fontId="4" fillId="0" borderId="0" xfId="53" applyFont="1" applyFill="1" applyAlignment="1">
      <alignment horizontal="left" vertical="center" wrapText="1"/>
      <protection/>
    </xf>
    <xf numFmtId="0" fontId="9" fillId="0" borderId="0" xfId="52" applyFont="1" applyFill="1" applyAlignment="1">
      <alignment horizontal="center" vertical="center"/>
      <protection/>
    </xf>
    <xf numFmtId="0" fontId="10" fillId="0" borderId="0" xfId="52" applyFont="1" applyFill="1" applyAlignment="1">
      <alignment horizontal="center" vertical="center"/>
      <protection/>
    </xf>
    <xf numFmtId="0" fontId="16" fillId="0" borderId="11" xfId="53" applyFont="1" applyBorder="1" applyAlignment="1">
      <alignment horizontal="left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7" fillId="35" borderId="10" xfId="53" applyFont="1" applyFill="1" applyBorder="1" applyAlignment="1">
      <alignment horizontal="left" vertical="center" wrapText="1"/>
      <protection/>
    </xf>
    <xf numFmtId="0" fontId="3" fillId="0" borderId="0" xfId="52" applyFont="1" applyAlignment="1">
      <alignment horizontal="right" vertical="center"/>
      <protection/>
    </xf>
    <xf numFmtId="0" fontId="15" fillId="0" borderId="0" xfId="52" applyFont="1" applyAlignment="1">
      <alignment horizontal="right" vertical="center"/>
      <protection/>
    </xf>
    <xf numFmtId="0" fontId="13" fillId="0" borderId="0" xfId="52" applyFont="1" applyAlignment="1">
      <alignment horizontal="right" vertical="center"/>
      <protection/>
    </xf>
    <xf numFmtId="0" fontId="6" fillId="0" borderId="0" xfId="52" applyFont="1" applyAlignment="1">
      <alignment horizontal="right" vertical="center"/>
      <protection/>
    </xf>
    <xf numFmtId="0" fontId="6" fillId="0" borderId="0" xfId="52" applyFont="1" applyBorder="1" applyAlignment="1">
      <alignment horizontal="right" vertical="center"/>
      <protection/>
    </xf>
    <xf numFmtId="0" fontId="2" fillId="0" borderId="0" xfId="52" applyFont="1" applyFill="1" applyAlignment="1">
      <alignment horizontal="left" vertical="center"/>
      <protection/>
    </xf>
    <xf numFmtId="0" fontId="2" fillId="0" borderId="0" xfId="52" applyFont="1" applyFill="1" applyAlignment="1">
      <alignment horizontal="right" vertical="center"/>
      <protection/>
    </xf>
    <xf numFmtId="0" fontId="2" fillId="0" borderId="0" xfId="52" applyFont="1" applyFill="1" applyBorder="1" applyAlignment="1">
      <alignment horizontal="right"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6" fillId="0" borderId="0" xfId="52" applyFont="1" applyFill="1" applyAlignment="1">
      <alignment horizontal="right" vertical="center"/>
      <protection/>
    </xf>
    <xf numFmtId="176" fontId="13" fillId="0" borderId="10" xfId="52" applyNumberFormat="1" applyFont="1" applyFill="1" applyBorder="1" applyAlignment="1">
      <alignment horizontal="center" vertical="center"/>
      <protection/>
    </xf>
    <xf numFmtId="0" fontId="15" fillId="0" borderId="0" xfId="52" applyFont="1" applyBorder="1" applyAlignment="1">
      <alignment horizontal="right" vertical="center"/>
      <protection/>
    </xf>
    <xf numFmtId="49" fontId="13" fillId="0" borderId="10" xfId="52" applyNumberFormat="1" applyFont="1" applyFill="1" applyBorder="1" applyAlignment="1">
      <alignment horizontal="center" vertical="center" wrapText="1"/>
      <protection/>
    </xf>
    <xf numFmtId="49" fontId="11" fillId="0" borderId="10" xfId="52" applyNumberFormat="1" applyFont="1" applyFill="1" applyBorder="1" applyAlignment="1">
      <alignment horizontal="center" vertical="center" wrapText="1"/>
      <protection/>
    </xf>
    <xf numFmtId="0" fontId="13" fillId="0" borderId="0" xfId="52" applyFont="1" applyBorder="1" applyAlignment="1">
      <alignment horizontal="right" vertical="center"/>
      <protection/>
    </xf>
    <xf numFmtId="176" fontId="2" fillId="0" borderId="10" xfId="52" applyNumberFormat="1" applyFont="1" applyFill="1" applyBorder="1" applyAlignment="1">
      <alignment horizontal="left" vertical="center"/>
      <protection/>
    </xf>
    <xf numFmtId="176" fontId="2" fillId="35" borderId="10" xfId="52" applyNumberFormat="1" applyFont="1" applyFill="1" applyBorder="1" applyAlignment="1">
      <alignment horizontal="right" vertical="center"/>
      <protection/>
    </xf>
    <xf numFmtId="0" fontId="13" fillId="0" borderId="10" xfId="52" applyNumberFormat="1" applyFont="1" applyFill="1" applyBorder="1" applyAlignment="1">
      <alignment horizontal="center" vertical="center"/>
      <protection/>
    </xf>
    <xf numFmtId="0" fontId="2" fillId="35" borderId="10" xfId="52" applyNumberFormat="1" applyFont="1" applyFill="1" applyBorder="1" applyAlignment="1">
      <alignment horizontal="center" vertical="center"/>
      <protection/>
    </xf>
    <xf numFmtId="176" fontId="2" fillId="0" borderId="10" xfId="52" applyNumberFormat="1" applyFont="1" applyFill="1" applyBorder="1" applyAlignment="1">
      <alignment horizontal="right" vertical="center"/>
      <protection/>
    </xf>
    <xf numFmtId="176" fontId="14" fillId="0" borderId="10" xfId="52" applyNumberFormat="1" applyFont="1" applyFill="1" applyBorder="1" applyAlignment="1">
      <alignment horizontal="left" vertical="center"/>
      <protection/>
    </xf>
    <xf numFmtId="176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right" vertical="center"/>
      <protection/>
    </xf>
    <xf numFmtId="176" fontId="14" fillId="0" borderId="10" xfId="52" applyNumberFormat="1" applyFont="1" applyFill="1" applyBorder="1" applyAlignment="1">
      <alignment horizontal="center" vertical="center"/>
      <protection/>
    </xf>
    <xf numFmtId="0" fontId="2" fillId="0" borderId="10" xfId="52" applyNumberFormat="1" applyFont="1" applyFill="1" applyBorder="1" applyAlignment="1">
      <alignment horizontal="center" vertical="center"/>
      <protection/>
    </xf>
    <xf numFmtId="176" fontId="13" fillId="0" borderId="10" xfId="52" applyNumberFormat="1" applyFont="1" applyFill="1" applyBorder="1" applyAlignment="1">
      <alignment vertical="center"/>
      <protection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" fillId="0" borderId="0" xfId="52" applyFont="1" applyFill="1" applyAlignment="1">
      <alignment horizontal="center" vertical="center"/>
      <protection/>
    </xf>
    <xf numFmtId="176" fontId="13" fillId="0" borderId="10" xfId="0" applyNumberFormat="1" applyFont="1" applyFill="1" applyBorder="1" applyAlignment="1">
      <alignment horizontal="right" vertical="center"/>
    </xf>
    <xf numFmtId="0" fontId="6" fillId="0" borderId="0" xfId="52" applyFont="1" applyAlignment="1">
      <alignment horizontal="center" vertical="center"/>
      <protection/>
    </xf>
    <xf numFmtId="0" fontId="6" fillId="0" borderId="0" xfId="52" applyFont="1" applyFill="1" applyAlignment="1">
      <alignment horizontal="center" vertical="center"/>
      <protection/>
    </xf>
    <xf numFmtId="176" fontId="11" fillId="0" borderId="10" xfId="52" applyNumberFormat="1" applyFont="1" applyFill="1" applyBorder="1" applyAlignment="1">
      <alignment horizontal="center" vertical="center"/>
      <protection/>
    </xf>
    <xf numFmtId="176" fontId="2" fillId="35" borderId="10" xfId="52" applyNumberFormat="1" applyFont="1" applyFill="1" applyBorder="1" applyAlignment="1">
      <alignment horizontal="center" vertical="center"/>
      <protection/>
    </xf>
    <xf numFmtId="0" fontId="6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6" fontId="13" fillId="0" borderId="10" xfId="52" applyNumberFormat="1" applyFont="1" applyFill="1" applyBorder="1" applyAlignment="1" quotePrefix="1">
      <alignment horizontal="center" vertical="center"/>
      <protection/>
    </xf>
    <xf numFmtId="176" fontId="2" fillId="0" borderId="10" xfId="52" applyNumberFormat="1" applyFont="1" applyFill="1" applyBorder="1" applyAlignment="1" quotePrefix="1">
      <alignment horizontal="left" vertical="center"/>
      <protection/>
    </xf>
    <xf numFmtId="0" fontId="64" fillId="0" borderId="0" xfId="0" applyFont="1" applyAlignment="1">
      <alignment horizontal="center" vertical="center"/>
    </xf>
    <xf numFmtId="0" fontId="19" fillId="0" borderId="0" xfId="52" applyFont="1" applyFill="1" applyAlignment="1">
      <alignment horizontal="center" vertical="center"/>
      <protection/>
    </xf>
    <xf numFmtId="0" fontId="20" fillId="0" borderId="0" xfId="52" applyFont="1" applyFill="1" applyAlignment="1">
      <alignment horizontal="center" vertical="center"/>
      <protection/>
    </xf>
    <xf numFmtId="176" fontId="13" fillId="0" borderId="10" xfId="52" applyNumberFormat="1" applyFont="1" applyFill="1" applyBorder="1" applyAlignment="1" quotePrefix="1">
      <alignment horizontal="center" vertical="center"/>
      <protection/>
    </xf>
    <xf numFmtId="176" fontId="13" fillId="0" borderId="10" xfId="52" applyNumberFormat="1" applyFont="1" applyFill="1" applyBorder="1" applyAlignment="1">
      <alignment horizontal="center" vertical="center"/>
      <protection/>
    </xf>
    <xf numFmtId="0" fontId="4" fillId="0" borderId="0" xfId="52" applyFont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left" vertical="center"/>
      <protection/>
    </xf>
    <xf numFmtId="0" fontId="4" fillId="0" borderId="0" xfId="52" applyFont="1" applyBorder="1" applyAlignment="1">
      <alignment horizontal="center" vertical="center"/>
      <protection/>
    </xf>
    <xf numFmtId="176" fontId="13" fillId="0" borderId="10" xfId="0" applyNumberFormat="1" applyFont="1" applyFill="1" applyBorder="1" applyAlignment="1" quotePrefix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76" fontId="12" fillId="0" borderId="10" xfId="0" applyNumberFormat="1" applyFont="1" applyFill="1" applyBorder="1" applyAlignment="1" quotePrefix="1">
      <alignment horizontal="center" vertical="center" wrapText="1"/>
    </xf>
    <xf numFmtId="176" fontId="2" fillId="0" borderId="10" xfId="0" applyNumberFormat="1" applyFont="1" applyFill="1" applyBorder="1" applyAlignment="1" quotePrefix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7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left" vertical="center" wrapText="1"/>
      <protection/>
    </xf>
    <xf numFmtId="0" fontId="15" fillId="0" borderId="10" xfId="53" applyFont="1" applyBorder="1" applyAlignment="1">
      <alignment horizontal="left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8" fillId="35" borderId="10" xfId="53" applyFont="1" applyFill="1" applyBorder="1" applyAlignment="1">
      <alignment horizontal="left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B27" sqref="B27"/>
    </sheetView>
  </sheetViews>
  <sheetFormatPr defaultColWidth="9.00390625" defaultRowHeight="14.25"/>
  <cols>
    <col min="1" max="1" width="13.375" style="0" customWidth="1"/>
    <col min="2" max="2" width="53.375" style="0" customWidth="1"/>
  </cols>
  <sheetData>
    <row r="1" spans="1:2" ht="36.75" customHeight="1">
      <c r="A1" s="99" t="s">
        <v>0</v>
      </c>
      <c r="B1" s="99"/>
    </row>
    <row r="2" spans="1:2" ht="18" customHeight="1">
      <c r="A2" s="95"/>
      <c r="B2" s="95"/>
    </row>
    <row r="3" spans="1:2" ht="27.75" customHeight="1">
      <c r="A3" s="96" t="s">
        <v>1</v>
      </c>
      <c r="B3" s="96" t="s">
        <v>2</v>
      </c>
    </row>
    <row r="4" spans="1:2" ht="27.75" customHeight="1">
      <c r="A4" s="96" t="s">
        <v>3</v>
      </c>
      <c r="B4" s="96" t="s">
        <v>4</v>
      </c>
    </row>
    <row r="5" spans="1:2" ht="27.75" customHeight="1">
      <c r="A5" s="96" t="s">
        <v>5</v>
      </c>
      <c r="B5" s="96" t="s">
        <v>6</v>
      </c>
    </row>
    <row r="6" spans="1:2" ht="27.75" customHeight="1">
      <c r="A6" s="96" t="s">
        <v>7</v>
      </c>
      <c r="B6" s="96" t="s">
        <v>8</v>
      </c>
    </row>
    <row r="7" spans="1:2" ht="27.75" customHeight="1">
      <c r="A7" s="96" t="s">
        <v>9</v>
      </c>
      <c r="B7" s="96" t="s">
        <v>10</v>
      </c>
    </row>
    <row r="8" spans="1:2" ht="27.75" customHeight="1">
      <c r="A8" s="96" t="s">
        <v>11</v>
      </c>
      <c r="B8" s="96" t="s">
        <v>12</v>
      </c>
    </row>
    <row r="9" spans="1:2" ht="27.75" customHeight="1">
      <c r="A9" s="96" t="s">
        <v>13</v>
      </c>
      <c r="B9" s="96" t="s">
        <v>14</v>
      </c>
    </row>
    <row r="10" spans="1:2" ht="27.75" customHeight="1">
      <c r="A10" s="96" t="s">
        <v>15</v>
      </c>
      <c r="B10" s="96" t="s">
        <v>16</v>
      </c>
    </row>
    <row r="11" spans="1:2" ht="27.75" customHeight="1">
      <c r="A11" s="96" t="s">
        <v>17</v>
      </c>
      <c r="B11" s="96" t="s">
        <v>18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C17" sqref="C17"/>
    </sheetView>
  </sheetViews>
  <sheetFormatPr defaultColWidth="9.00390625" defaultRowHeight="14.25"/>
  <cols>
    <col min="1" max="1" width="42.25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121</v>
      </c>
      <c r="B1" s="7"/>
    </row>
    <row r="2" spans="1:5" s="2" customFormat="1" ht="30" customHeight="1">
      <c r="A2" s="114" t="s">
        <v>18</v>
      </c>
      <c r="B2" s="115"/>
      <c r="C2" s="115"/>
      <c r="D2" s="115"/>
      <c r="E2" s="115"/>
    </row>
    <row r="3" s="3" customFormat="1" ht="15" customHeight="1" hidden="1">
      <c r="E3" s="8" t="s">
        <v>122</v>
      </c>
    </row>
    <row r="4" spans="1:5" s="3" customFormat="1" ht="15" customHeight="1">
      <c r="A4" s="9"/>
      <c r="B4" s="10"/>
      <c r="C4" s="10"/>
      <c r="D4" s="10"/>
      <c r="E4" s="11" t="s">
        <v>21</v>
      </c>
    </row>
    <row r="5" spans="1:5" s="4" customFormat="1" ht="30" customHeight="1">
      <c r="A5" s="130" t="s">
        <v>123</v>
      </c>
      <c r="B5" s="127" t="s">
        <v>124</v>
      </c>
      <c r="C5" s="128"/>
      <c r="D5" s="128"/>
      <c r="E5" s="129"/>
    </row>
    <row r="6" spans="1:5" s="4" customFormat="1" ht="30" customHeight="1">
      <c r="A6" s="131"/>
      <c r="B6" s="12" t="s">
        <v>107</v>
      </c>
      <c r="C6" s="13" t="s">
        <v>125</v>
      </c>
      <c r="D6" s="12" t="s">
        <v>126</v>
      </c>
      <c r="E6" s="12" t="s">
        <v>99</v>
      </c>
    </row>
    <row r="7" spans="1:5" s="4" customFormat="1" ht="30" customHeight="1">
      <c r="A7" s="14" t="s">
        <v>107</v>
      </c>
      <c r="B7" s="15">
        <f>B8+B11+B14+B15+B16</f>
        <v>170.5</v>
      </c>
      <c r="C7" s="15">
        <f>C8+C11+C14+C15+C16</f>
        <v>170.5</v>
      </c>
      <c r="D7" s="15"/>
      <c r="E7" s="15"/>
    </row>
    <row r="8" spans="1:5" s="4" customFormat="1" ht="30" customHeight="1">
      <c r="A8" s="16" t="s">
        <v>127</v>
      </c>
      <c r="B8" s="15">
        <f>SUM(C8:E8)</f>
        <v>50</v>
      </c>
      <c r="C8" s="15">
        <f>C9+C10</f>
        <v>50</v>
      </c>
      <c r="D8" s="15"/>
      <c r="E8" s="15"/>
    </row>
    <row r="9" spans="1:5" s="4" customFormat="1" ht="30" customHeight="1">
      <c r="A9" s="14" t="s">
        <v>128</v>
      </c>
      <c r="B9" s="15">
        <f aca="true" t="shared" si="0" ref="B9:B16">SUM(C9:E9)</f>
        <v>0</v>
      </c>
      <c r="C9" s="17"/>
      <c r="D9" s="18"/>
      <c r="E9" s="18"/>
    </row>
    <row r="10" spans="1:5" s="4" customFormat="1" ht="30" customHeight="1">
      <c r="A10" s="16" t="s">
        <v>129</v>
      </c>
      <c r="B10" s="15">
        <f t="shared" si="0"/>
        <v>50</v>
      </c>
      <c r="C10" s="17">
        <v>50</v>
      </c>
      <c r="D10" s="18"/>
      <c r="E10" s="18"/>
    </row>
    <row r="11" spans="1:5" s="4" customFormat="1" ht="30" customHeight="1">
      <c r="A11" s="16" t="s">
        <v>130</v>
      </c>
      <c r="B11" s="15">
        <f t="shared" si="0"/>
        <v>0</v>
      </c>
      <c r="C11" s="15">
        <f>C12+C13</f>
        <v>0</v>
      </c>
      <c r="D11" s="15"/>
      <c r="E11" s="15"/>
    </row>
    <row r="12" spans="1:5" s="4" customFormat="1" ht="30" customHeight="1">
      <c r="A12" s="16" t="s">
        <v>131</v>
      </c>
      <c r="B12" s="15">
        <f t="shared" si="0"/>
        <v>0</v>
      </c>
      <c r="C12" s="17"/>
      <c r="D12" s="18"/>
      <c r="E12" s="18"/>
    </row>
    <row r="13" spans="1:5" ht="30" customHeight="1">
      <c r="A13" s="19" t="s">
        <v>132</v>
      </c>
      <c r="B13" s="15">
        <f t="shared" si="0"/>
        <v>0</v>
      </c>
      <c r="C13" s="17"/>
      <c r="D13" s="18"/>
      <c r="E13" s="18"/>
    </row>
    <row r="14" spans="1:5" ht="30" customHeight="1">
      <c r="A14" s="16" t="s">
        <v>133</v>
      </c>
      <c r="B14" s="15">
        <f t="shared" si="0"/>
        <v>89</v>
      </c>
      <c r="C14" s="17">
        <v>89</v>
      </c>
      <c r="D14" s="18"/>
      <c r="E14" s="18"/>
    </row>
    <row r="15" spans="1:5" ht="30" customHeight="1">
      <c r="A15" s="16" t="s">
        <v>134</v>
      </c>
      <c r="B15" s="15">
        <f t="shared" si="0"/>
        <v>0.9</v>
      </c>
      <c r="C15" s="17">
        <v>0.9</v>
      </c>
      <c r="D15" s="18"/>
      <c r="E15" s="18"/>
    </row>
    <row r="16" spans="1:5" ht="30" customHeight="1">
      <c r="A16" s="16" t="s">
        <v>135</v>
      </c>
      <c r="B16" s="15">
        <f t="shared" si="0"/>
        <v>30.6</v>
      </c>
      <c r="C16" s="17">
        <v>30.6</v>
      </c>
      <c r="D16" s="18"/>
      <c r="E16" s="18"/>
    </row>
    <row r="17" ht="15.75">
      <c r="A17" s="20"/>
    </row>
  </sheetData>
  <sheetProtection/>
  <mergeCells count="3">
    <mergeCell ref="A2:E2"/>
    <mergeCell ref="B5:E5"/>
    <mergeCell ref="A5:A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">
      <selection activeCell="D10" sqref="D10"/>
    </sheetView>
  </sheetViews>
  <sheetFormatPr defaultColWidth="9.00390625" defaultRowHeight="14.25"/>
  <cols>
    <col min="1" max="1" width="50.625" style="50" customWidth="1"/>
    <col min="2" max="2" width="15.625" style="50" customWidth="1"/>
    <col min="3" max="3" width="50.625" style="50" customWidth="1"/>
    <col min="4" max="4" width="15.625" style="91" customWidth="1"/>
    <col min="5" max="6" width="9.00390625" style="51" customWidth="1"/>
    <col min="7" max="16384" width="9.00390625" style="50" customWidth="1"/>
  </cols>
  <sheetData>
    <row r="1" spans="1:4" ht="15.75">
      <c r="A1" s="52" t="s">
        <v>19</v>
      </c>
      <c r="B1" s="56"/>
      <c r="C1" s="56"/>
      <c r="D1" s="92"/>
    </row>
    <row r="2" spans="1:6" s="47" customFormat="1" ht="18" customHeight="1">
      <c r="A2" s="100" t="s">
        <v>2</v>
      </c>
      <c r="B2" s="101"/>
      <c r="C2" s="101"/>
      <c r="D2" s="101"/>
      <c r="E2" s="55"/>
      <c r="F2" s="55"/>
    </row>
    <row r="3" spans="1:4" ht="3" customHeight="1" hidden="1">
      <c r="A3" s="56"/>
      <c r="B3" s="56"/>
      <c r="C3" s="56"/>
      <c r="D3" s="41" t="s">
        <v>20</v>
      </c>
    </row>
    <row r="4" spans="1:6" s="1" customFormat="1" ht="15" customHeight="1">
      <c r="A4" s="9"/>
      <c r="B4" s="53"/>
      <c r="C4" s="53"/>
      <c r="D4" s="42" t="s">
        <v>21</v>
      </c>
      <c r="E4" s="7"/>
      <c r="F4" s="7"/>
    </row>
    <row r="5" spans="1:6" s="49" customFormat="1" ht="14.25" customHeight="1">
      <c r="A5" s="102" t="s">
        <v>22</v>
      </c>
      <c r="B5" s="103"/>
      <c r="C5" s="102" t="s">
        <v>23</v>
      </c>
      <c r="D5" s="103"/>
      <c r="E5" s="61"/>
      <c r="F5" s="61"/>
    </row>
    <row r="6" spans="1:6" s="49" customFormat="1" ht="14.25" customHeight="1">
      <c r="A6" s="97" t="s">
        <v>24</v>
      </c>
      <c r="B6" s="93" t="s">
        <v>25</v>
      </c>
      <c r="C6" s="97" t="s">
        <v>24</v>
      </c>
      <c r="D6" s="93" t="s">
        <v>25</v>
      </c>
      <c r="E6" s="61"/>
      <c r="F6" s="61"/>
    </row>
    <row r="7" spans="1:6" s="1" customFormat="1" ht="14.25" customHeight="1">
      <c r="A7" s="98" t="s">
        <v>26</v>
      </c>
      <c r="B7" s="63">
        <v>2303.17</v>
      </c>
      <c r="C7" s="98" t="s">
        <v>27</v>
      </c>
      <c r="D7" s="65">
        <v>1041.01</v>
      </c>
      <c r="E7" s="7"/>
      <c r="F7" s="7"/>
    </row>
    <row r="8" spans="1:6" s="1" customFormat="1" ht="14.25" customHeight="1">
      <c r="A8" s="62" t="s">
        <v>28</v>
      </c>
      <c r="B8" s="66"/>
      <c r="C8" s="98" t="s">
        <v>29</v>
      </c>
      <c r="D8" s="65"/>
      <c r="E8" s="7"/>
      <c r="F8" s="7"/>
    </row>
    <row r="9" spans="1:6" s="1" customFormat="1" ht="14.25" customHeight="1">
      <c r="A9" s="62" t="s">
        <v>30</v>
      </c>
      <c r="B9" s="66"/>
      <c r="C9" s="98" t="s">
        <v>31</v>
      </c>
      <c r="D9" s="65"/>
      <c r="E9" s="7"/>
      <c r="F9" s="7"/>
    </row>
    <row r="10" spans="1:6" s="1" customFormat="1" ht="14.25" customHeight="1">
      <c r="A10" s="62" t="s">
        <v>32</v>
      </c>
      <c r="B10" s="66"/>
      <c r="C10" s="98" t="s">
        <v>33</v>
      </c>
      <c r="D10" s="65">
        <v>380</v>
      </c>
      <c r="E10" s="7"/>
      <c r="F10" s="7"/>
    </row>
    <row r="11" spans="1:6" s="1" customFormat="1" ht="14.25" customHeight="1">
      <c r="A11" s="62" t="s">
        <v>34</v>
      </c>
      <c r="B11" s="66"/>
      <c r="C11" s="98" t="s">
        <v>35</v>
      </c>
      <c r="D11" s="65"/>
      <c r="E11" s="7"/>
      <c r="F11" s="7"/>
    </row>
    <row r="12" spans="1:6" s="1" customFormat="1" ht="14.25" customHeight="1">
      <c r="A12" s="62" t="s">
        <v>36</v>
      </c>
      <c r="B12" s="66"/>
      <c r="C12" s="98" t="s">
        <v>37</v>
      </c>
      <c r="D12" s="65"/>
      <c r="E12" s="7"/>
      <c r="F12" s="7"/>
    </row>
    <row r="13" spans="1:6" s="1" customFormat="1" ht="14.25" customHeight="1">
      <c r="A13" s="62"/>
      <c r="B13" s="66"/>
      <c r="C13" s="98" t="s">
        <v>38</v>
      </c>
      <c r="D13" s="65">
        <v>500</v>
      </c>
      <c r="E13" s="7"/>
      <c r="F13" s="7"/>
    </row>
    <row r="14" spans="1:6" s="1" customFormat="1" ht="14.25" customHeight="1">
      <c r="A14" s="62"/>
      <c r="B14" s="66"/>
      <c r="C14" s="98" t="s">
        <v>39</v>
      </c>
      <c r="D14" s="65">
        <f>218.83+105</f>
        <v>323.83000000000004</v>
      </c>
      <c r="E14" s="7"/>
      <c r="F14" s="7"/>
    </row>
    <row r="15" spans="1:6" s="1" customFormat="1" ht="14.25" customHeight="1">
      <c r="A15" s="62"/>
      <c r="B15" s="66"/>
      <c r="C15" s="98" t="s">
        <v>40</v>
      </c>
      <c r="D15" s="65">
        <v>43.7</v>
      </c>
      <c r="E15" s="7"/>
      <c r="F15" s="7"/>
    </row>
    <row r="16" spans="1:6" s="1" customFormat="1" ht="14.25" customHeight="1">
      <c r="A16" s="62"/>
      <c r="B16" s="66"/>
      <c r="C16" s="98" t="s">
        <v>41</v>
      </c>
      <c r="D16" s="65"/>
      <c r="E16" s="7"/>
      <c r="F16" s="7"/>
    </row>
    <row r="17" spans="1:6" s="1" customFormat="1" ht="14.25" customHeight="1">
      <c r="A17" s="62"/>
      <c r="B17" s="69"/>
      <c r="C17" s="98" t="s">
        <v>42</v>
      </c>
      <c r="D17" s="65"/>
      <c r="E17" s="7"/>
      <c r="F17" s="7"/>
    </row>
    <row r="18" spans="1:6" s="1" customFormat="1" ht="14.25" customHeight="1">
      <c r="A18" s="62"/>
      <c r="B18" s="66"/>
      <c r="C18" s="98" t="s">
        <v>43</v>
      </c>
      <c r="D18" s="65"/>
      <c r="E18" s="7"/>
      <c r="F18" s="7"/>
    </row>
    <row r="19" spans="1:6" s="1" customFormat="1" ht="14.25" customHeight="1">
      <c r="A19" s="62"/>
      <c r="B19" s="66"/>
      <c r="C19" s="98" t="s">
        <v>44</v>
      </c>
      <c r="D19" s="65"/>
      <c r="E19" s="7"/>
      <c r="F19" s="7"/>
    </row>
    <row r="20" spans="1:6" s="1" customFormat="1" ht="14.25" customHeight="1">
      <c r="A20" s="62"/>
      <c r="B20" s="66"/>
      <c r="C20" s="98" t="s">
        <v>45</v>
      </c>
      <c r="D20" s="65"/>
      <c r="E20" s="7"/>
      <c r="F20" s="7"/>
    </row>
    <row r="21" spans="1:6" s="1" customFormat="1" ht="14.25" customHeight="1">
      <c r="A21" s="62"/>
      <c r="B21" s="66"/>
      <c r="C21" s="98" t="s">
        <v>46</v>
      </c>
      <c r="D21" s="65"/>
      <c r="E21" s="7"/>
      <c r="F21" s="7"/>
    </row>
    <row r="22" spans="1:6" s="1" customFormat="1" ht="14.25" customHeight="1">
      <c r="A22" s="62"/>
      <c r="B22" s="66"/>
      <c r="C22" s="98" t="s">
        <v>47</v>
      </c>
      <c r="D22" s="65"/>
      <c r="E22" s="7"/>
      <c r="F22" s="7"/>
    </row>
    <row r="23" spans="1:6" s="1" customFormat="1" ht="14.25" customHeight="1">
      <c r="A23" s="62"/>
      <c r="B23" s="62"/>
      <c r="C23" s="98" t="s">
        <v>48</v>
      </c>
      <c r="D23" s="65"/>
      <c r="E23" s="7"/>
      <c r="F23" s="7"/>
    </row>
    <row r="24" spans="1:6" s="1" customFormat="1" ht="14.25" customHeight="1">
      <c r="A24" s="62"/>
      <c r="B24" s="62"/>
      <c r="C24" s="98" t="s">
        <v>49</v>
      </c>
      <c r="D24" s="65"/>
      <c r="E24" s="7"/>
      <c r="F24" s="7"/>
    </row>
    <row r="25" spans="1:6" s="1" customFormat="1" ht="14.25" customHeight="1">
      <c r="A25" s="62"/>
      <c r="B25" s="62"/>
      <c r="C25" s="98" t="s">
        <v>50</v>
      </c>
      <c r="D25" s="65">
        <v>14.63</v>
      </c>
      <c r="E25" s="7"/>
      <c r="F25" s="7"/>
    </row>
    <row r="26" spans="1:6" s="1" customFormat="1" ht="14.25" customHeight="1">
      <c r="A26" s="62"/>
      <c r="B26" s="62"/>
      <c r="C26" s="98" t="s">
        <v>51</v>
      </c>
      <c r="D26" s="94"/>
      <c r="E26" s="7"/>
      <c r="F26" s="7"/>
    </row>
    <row r="27" spans="1:6" s="1" customFormat="1" ht="14.25" customHeight="1">
      <c r="A27" s="62"/>
      <c r="B27" s="62"/>
      <c r="C27" s="98" t="s">
        <v>52</v>
      </c>
      <c r="D27" s="94"/>
      <c r="E27" s="7"/>
      <c r="F27" s="7"/>
    </row>
    <row r="28" spans="1:6" s="1" customFormat="1" ht="14.25" customHeight="1">
      <c r="A28" s="62"/>
      <c r="B28" s="62"/>
      <c r="C28" s="98" t="s">
        <v>53</v>
      </c>
      <c r="D28" s="94"/>
      <c r="E28" s="7"/>
      <c r="F28" s="7"/>
    </row>
    <row r="29" spans="1:6" s="1" customFormat="1" ht="14.25" customHeight="1">
      <c r="A29" s="97" t="s">
        <v>54</v>
      </c>
      <c r="B29" s="57">
        <f>SUM(B7:B28)</f>
        <v>2303.17</v>
      </c>
      <c r="C29" s="97" t="s">
        <v>55</v>
      </c>
      <c r="D29" s="57">
        <f>SUM(D7:D28)</f>
        <v>2303.17</v>
      </c>
      <c r="E29" s="7"/>
      <c r="F29" s="7"/>
    </row>
    <row r="30" spans="1:6" s="1" customFormat="1" ht="14.25" customHeight="1">
      <c r="A30" s="62" t="s">
        <v>56</v>
      </c>
      <c r="B30" s="57"/>
      <c r="C30" s="62" t="s">
        <v>57</v>
      </c>
      <c r="D30" s="57"/>
      <c r="E30" s="7"/>
      <c r="F30" s="7"/>
    </row>
    <row r="31" spans="1:6" s="1" customFormat="1" ht="14.25" customHeight="1">
      <c r="A31" s="62" t="s">
        <v>58</v>
      </c>
      <c r="B31" s="57"/>
      <c r="C31" s="62" t="s">
        <v>59</v>
      </c>
      <c r="D31" s="57"/>
      <c r="E31" s="7"/>
      <c r="F31" s="7"/>
    </row>
    <row r="32" spans="1:6" s="1" customFormat="1" ht="14.25" customHeight="1">
      <c r="A32" s="97" t="s">
        <v>60</v>
      </c>
      <c r="B32" s="57">
        <f>B29+B30+B31</f>
        <v>2303.17</v>
      </c>
      <c r="C32" s="97" t="s">
        <v>60</v>
      </c>
      <c r="D32" s="57">
        <f>D29+D30+D31</f>
        <v>2303.17</v>
      </c>
      <c r="E32" s="7"/>
      <c r="F32" s="7"/>
    </row>
    <row r="33" spans="1:4" ht="29.25" customHeight="1">
      <c r="A33" s="104"/>
      <c r="B33" s="105"/>
      <c r="C33" s="105"/>
      <c r="D33" s="106"/>
    </row>
  </sheetData>
  <sheetProtection/>
  <mergeCells count="4">
    <mergeCell ref="A2:D2"/>
    <mergeCell ref="A5:B5"/>
    <mergeCell ref="C5:D5"/>
    <mergeCell ref="A33:D3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60" zoomScalePageLayoutView="0" workbookViewId="0" topLeftCell="A1">
      <selection activeCell="B9" sqref="B9:B22"/>
    </sheetView>
  </sheetViews>
  <sheetFormatPr defaultColWidth="9.00390625" defaultRowHeight="14.25"/>
  <cols>
    <col min="1" max="1" width="9.375" style="76" customWidth="1"/>
    <col min="2" max="2" width="33.875" style="76" customWidth="1"/>
    <col min="3" max="3" width="12.50390625" style="77" customWidth="1"/>
    <col min="4" max="4" width="13.625" style="77" customWidth="1"/>
    <col min="5" max="9" width="13.625" style="76" customWidth="1"/>
    <col min="10" max="16384" width="9.00390625" style="76" customWidth="1"/>
  </cols>
  <sheetData>
    <row r="1" spans="1:9" s="1" customFormat="1" ht="20.25" customHeight="1">
      <c r="A1" s="52" t="s">
        <v>61</v>
      </c>
      <c r="B1" s="53"/>
      <c r="C1" s="89"/>
      <c r="D1" s="89"/>
      <c r="E1" s="53"/>
      <c r="F1" s="54"/>
      <c r="G1" s="54"/>
      <c r="H1" s="53"/>
      <c r="I1" s="53"/>
    </row>
    <row r="2" spans="1:9" s="88" customFormat="1" ht="23.25">
      <c r="A2" s="109" t="s">
        <v>4</v>
      </c>
      <c r="B2" s="110"/>
      <c r="C2" s="110"/>
      <c r="D2" s="110"/>
      <c r="E2" s="110"/>
      <c r="F2" s="110"/>
      <c r="G2" s="110"/>
      <c r="H2" s="110"/>
      <c r="I2" s="110"/>
    </row>
    <row r="3" spans="1:9" ht="15.75" hidden="1">
      <c r="A3" s="78"/>
      <c r="B3" s="78"/>
      <c r="C3" s="79"/>
      <c r="D3" s="79"/>
      <c r="E3" s="78"/>
      <c r="F3" s="78"/>
      <c r="G3" s="78"/>
      <c r="H3" s="78"/>
      <c r="I3" s="8" t="s">
        <v>62</v>
      </c>
    </row>
    <row r="4" spans="1:9" s="74" customFormat="1" ht="15">
      <c r="A4" s="9"/>
      <c r="B4" s="80"/>
      <c r="C4" s="81"/>
      <c r="D4" s="81"/>
      <c r="E4" s="82"/>
      <c r="F4" s="80"/>
      <c r="G4" s="80"/>
      <c r="H4" s="80"/>
      <c r="I4" s="11" t="s">
        <v>21</v>
      </c>
    </row>
    <row r="5" spans="1:10" s="75" customFormat="1" ht="22.5" customHeight="1">
      <c r="A5" s="111" t="s">
        <v>63</v>
      </c>
      <c r="B5" s="108"/>
      <c r="C5" s="107" t="s">
        <v>64</v>
      </c>
      <c r="D5" s="107" t="s">
        <v>65</v>
      </c>
      <c r="E5" s="107" t="s">
        <v>66</v>
      </c>
      <c r="F5" s="107" t="s">
        <v>67</v>
      </c>
      <c r="G5" s="107" t="s">
        <v>68</v>
      </c>
      <c r="H5" s="107" t="s">
        <v>69</v>
      </c>
      <c r="I5" s="107" t="s">
        <v>70</v>
      </c>
      <c r="J5" s="86"/>
    </row>
    <row r="6" spans="1:10" s="75" customFormat="1" ht="22.5" customHeight="1">
      <c r="A6" s="108" t="s">
        <v>71</v>
      </c>
      <c r="B6" s="107" t="s">
        <v>72</v>
      </c>
      <c r="C6" s="108"/>
      <c r="D6" s="108"/>
      <c r="E6" s="108"/>
      <c r="F6" s="108"/>
      <c r="G6" s="108"/>
      <c r="H6" s="108"/>
      <c r="I6" s="108"/>
      <c r="J6" s="86"/>
    </row>
    <row r="7" spans="1:10" s="75" customFormat="1" ht="22.5" customHeight="1">
      <c r="A7" s="108"/>
      <c r="B7" s="108"/>
      <c r="C7" s="108"/>
      <c r="D7" s="108"/>
      <c r="E7" s="108"/>
      <c r="F7" s="108"/>
      <c r="G7" s="108"/>
      <c r="H7" s="108"/>
      <c r="I7" s="108"/>
      <c r="J7" s="86"/>
    </row>
    <row r="8" spans="1:10" s="74" customFormat="1" ht="22.5" customHeight="1">
      <c r="A8" s="112" t="s">
        <v>73</v>
      </c>
      <c r="B8" s="113"/>
      <c r="C8" s="83">
        <f>SUM(C9:C22)</f>
        <v>2303.17</v>
      </c>
      <c r="D8" s="83">
        <f>SUM(D9:D22)</f>
        <v>2303.17</v>
      </c>
      <c r="E8" s="90"/>
      <c r="F8" s="90"/>
      <c r="G8" s="90"/>
      <c r="H8" s="90"/>
      <c r="I8" s="90"/>
      <c r="J8" s="87"/>
    </row>
    <row r="9" spans="1:10" s="74" customFormat="1" ht="21.75" customHeight="1">
      <c r="A9" s="17">
        <v>2010301</v>
      </c>
      <c r="B9" s="132" t="s">
        <v>74</v>
      </c>
      <c r="C9" s="33">
        <f aca="true" t="shared" si="0" ref="C9:C22">SUM(D9:E9)</f>
        <v>221.01</v>
      </c>
      <c r="D9" s="34">
        <v>221.01</v>
      </c>
      <c r="E9" s="34"/>
      <c r="F9" s="84"/>
      <c r="G9" s="84"/>
      <c r="H9" s="84"/>
      <c r="I9" s="84"/>
      <c r="J9" s="87"/>
    </row>
    <row r="10" spans="1:10" s="74" customFormat="1" ht="21.75" customHeight="1">
      <c r="A10" s="17">
        <v>2080501</v>
      </c>
      <c r="B10" s="132" t="s">
        <v>75</v>
      </c>
      <c r="C10" s="33">
        <f t="shared" si="0"/>
        <v>144.94</v>
      </c>
      <c r="D10" s="34">
        <v>144.94</v>
      </c>
      <c r="E10" s="34"/>
      <c r="F10" s="84"/>
      <c r="G10" s="84"/>
      <c r="H10" s="84"/>
      <c r="I10" s="84"/>
      <c r="J10" s="87"/>
    </row>
    <row r="11" spans="1:10" s="74" customFormat="1" ht="21.75" customHeight="1">
      <c r="A11" s="17">
        <v>2080502</v>
      </c>
      <c r="B11" s="132" t="s">
        <v>76</v>
      </c>
      <c r="C11" s="33">
        <f t="shared" si="0"/>
        <v>39.75</v>
      </c>
      <c r="D11" s="34">
        <v>39.75</v>
      </c>
      <c r="E11" s="34"/>
      <c r="F11" s="84"/>
      <c r="G11" s="84"/>
      <c r="H11" s="84"/>
      <c r="I11" s="84"/>
      <c r="J11" s="87"/>
    </row>
    <row r="12" spans="1:10" s="74" customFormat="1" ht="21.75" customHeight="1">
      <c r="A12" s="17">
        <v>2080505</v>
      </c>
      <c r="B12" s="132" t="s">
        <v>77</v>
      </c>
      <c r="C12" s="33">
        <f t="shared" si="0"/>
        <v>34.14</v>
      </c>
      <c r="D12" s="34">
        <v>34.14</v>
      </c>
      <c r="E12" s="34"/>
      <c r="F12" s="84"/>
      <c r="G12" s="84"/>
      <c r="H12" s="84"/>
      <c r="I12" s="84"/>
      <c r="J12" s="87"/>
    </row>
    <row r="13" spans="1:10" s="74" customFormat="1" ht="21.75" customHeight="1">
      <c r="A13" s="17">
        <v>2101101</v>
      </c>
      <c r="B13" s="132" t="s">
        <v>78</v>
      </c>
      <c r="C13" s="33">
        <f t="shared" si="0"/>
        <v>34.09</v>
      </c>
      <c r="D13" s="34">
        <v>34.09</v>
      </c>
      <c r="E13" s="34"/>
      <c r="F13" s="84"/>
      <c r="G13" s="84"/>
      <c r="H13" s="84"/>
      <c r="I13" s="84"/>
      <c r="J13" s="87"/>
    </row>
    <row r="14" spans="1:10" s="74" customFormat="1" ht="21.75" customHeight="1">
      <c r="A14" s="17">
        <v>2101102</v>
      </c>
      <c r="B14" s="132" t="s">
        <v>79</v>
      </c>
      <c r="C14" s="33">
        <f t="shared" si="0"/>
        <v>9.61</v>
      </c>
      <c r="D14" s="34">
        <v>9.61</v>
      </c>
      <c r="E14" s="34"/>
      <c r="F14" s="84"/>
      <c r="G14" s="84"/>
      <c r="H14" s="84"/>
      <c r="I14" s="84"/>
      <c r="J14" s="87"/>
    </row>
    <row r="15" spans="1:10" s="74" customFormat="1" ht="21.75" customHeight="1">
      <c r="A15" s="17">
        <v>2210201</v>
      </c>
      <c r="B15" s="132" t="s">
        <v>80</v>
      </c>
      <c r="C15" s="33">
        <f t="shared" si="0"/>
        <v>14.63</v>
      </c>
      <c r="D15" s="34">
        <v>14.63</v>
      </c>
      <c r="E15" s="34"/>
      <c r="F15" s="84"/>
      <c r="G15" s="84"/>
      <c r="H15" s="84"/>
      <c r="I15" s="84"/>
      <c r="J15" s="87"/>
    </row>
    <row r="16" spans="1:9" ht="21.75" customHeight="1">
      <c r="A16" s="17">
        <v>2011308</v>
      </c>
      <c r="B16" s="132" t="s">
        <v>81</v>
      </c>
      <c r="C16" s="33">
        <f t="shared" si="0"/>
        <v>300</v>
      </c>
      <c r="D16" s="34">
        <v>300</v>
      </c>
      <c r="E16" s="34"/>
      <c r="F16" s="85"/>
      <c r="G16" s="85"/>
      <c r="H16" s="85"/>
      <c r="I16" s="85"/>
    </row>
    <row r="17" spans="1:9" ht="21.75" customHeight="1">
      <c r="A17" s="17">
        <v>2012902</v>
      </c>
      <c r="B17" s="132" t="s">
        <v>82</v>
      </c>
      <c r="C17" s="33">
        <f t="shared" si="0"/>
        <v>216</v>
      </c>
      <c r="D17" s="34">
        <v>216</v>
      </c>
      <c r="E17" s="34"/>
      <c r="F17" s="85"/>
      <c r="G17" s="85"/>
      <c r="H17" s="85"/>
      <c r="I17" s="85"/>
    </row>
    <row r="18" spans="1:9" ht="21.75" customHeight="1">
      <c r="A18" s="17">
        <v>2070199</v>
      </c>
      <c r="B18" s="132" t="s">
        <v>83</v>
      </c>
      <c r="C18" s="33">
        <f t="shared" si="0"/>
        <v>500</v>
      </c>
      <c r="D18" s="34">
        <f>200+300</f>
        <v>500</v>
      </c>
      <c r="E18" s="34"/>
      <c r="F18" s="85"/>
      <c r="G18" s="85"/>
      <c r="H18" s="85"/>
      <c r="I18" s="85"/>
    </row>
    <row r="19" spans="1:9" ht="21.75" customHeight="1">
      <c r="A19" s="17">
        <v>2010302</v>
      </c>
      <c r="B19" s="132" t="s">
        <v>82</v>
      </c>
      <c r="C19" s="33">
        <f t="shared" si="0"/>
        <v>303</v>
      </c>
      <c r="D19" s="34">
        <f>30+3+70+200</f>
        <v>303</v>
      </c>
      <c r="E19" s="34"/>
      <c r="F19" s="85"/>
      <c r="G19" s="85"/>
      <c r="H19" s="85"/>
      <c r="I19" s="85"/>
    </row>
    <row r="20" spans="1:9" ht="21.75" customHeight="1">
      <c r="A20" s="17">
        <v>2040502</v>
      </c>
      <c r="B20" s="132" t="s">
        <v>82</v>
      </c>
      <c r="C20" s="33">
        <f t="shared" si="0"/>
        <v>380</v>
      </c>
      <c r="D20" s="34">
        <v>380</v>
      </c>
      <c r="E20" s="34"/>
      <c r="F20" s="85"/>
      <c r="G20" s="85"/>
      <c r="H20" s="85"/>
      <c r="I20" s="85"/>
    </row>
    <row r="21" spans="1:9" ht="21.75" customHeight="1">
      <c r="A21" s="17">
        <v>2012902</v>
      </c>
      <c r="B21" s="132" t="s">
        <v>82</v>
      </c>
      <c r="C21" s="33">
        <f t="shared" si="0"/>
        <v>1</v>
      </c>
      <c r="D21" s="34">
        <v>1</v>
      </c>
      <c r="E21" s="34"/>
      <c r="F21" s="85"/>
      <c r="G21" s="85"/>
      <c r="H21" s="85"/>
      <c r="I21" s="85"/>
    </row>
    <row r="22" spans="1:9" ht="21.75" customHeight="1">
      <c r="A22" s="17">
        <v>2089901</v>
      </c>
      <c r="B22" s="132" t="s">
        <v>84</v>
      </c>
      <c r="C22" s="33">
        <f t="shared" si="0"/>
        <v>105</v>
      </c>
      <c r="D22" s="34">
        <v>105</v>
      </c>
      <c r="E22" s="34"/>
      <c r="F22" s="85"/>
      <c r="G22" s="85"/>
      <c r="H22" s="85"/>
      <c r="I22" s="85"/>
    </row>
  </sheetData>
  <sheetProtection/>
  <mergeCells count="12">
    <mergeCell ref="F5:F7"/>
    <mergeCell ref="G5:G7"/>
    <mergeCell ref="H5:H7"/>
    <mergeCell ref="I5:I7"/>
    <mergeCell ref="A2:I2"/>
    <mergeCell ref="A5:B5"/>
    <mergeCell ref="A8:B8"/>
    <mergeCell ref="A6:A7"/>
    <mergeCell ref="B6:B7"/>
    <mergeCell ref="C5:C7"/>
    <mergeCell ref="D5:D7"/>
    <mergeCell ref="E5:E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B22" sqref="B22"/>
    </sheetView>
  </sheetViews>
  <sheetFormatPr defaultColWidth="9.00390625" defaultRowHeight="14.25"/>
  <cols>
    <col min="1" max="1" width="10.875" style="76" customWidth="1"/>
    <col min="2" max="2" width="37.625" style="76" customWidth="1"/>
    <col min="3" max="3" width="14.375" style="77" customWidth="1"/>
    <col min="4" max="5" width="14.625" style="77" customWidth="1"/>
    <col min="6" max="8" width="14.625" style="76" customWidth="1"/>
    <col min="9" max="9" width="9.00390625" style="76" customWidth="1"/>
    <col min="10" max="10" width="12.625" style="76" customWidth="1"/>
    <col min="11" max="16384" width="9.00390625" style="76" customWidth="1"/>
  </cols>
  <sheetData>
    <row r="1" spans="1:7" s="1" customFormat="1" ht="23.25" customHeight="1">
      <c r="A1" s="6" t="s">
        <v>85</v>
      </c>
      <c r="C1" s="39"/>
      <c r="D1" s="39"/>
      <c r="E1" s="39"/>
      <c r="F1" s="7"/>
      <c r="G1" s="7"/>
    </row>
    <row r="2" spans="1:8" s="73" customFormat="1" ht="23.25">
      <c r="A2" s="109" t="s">
        <v>6</v>
      </c>
      <c r="B2" s="110"/>
      <c r="C2" s="110"/>
      <c r="D2" s="110"/>
      <c r="E2" s="110"/>
      <c r="F2" s="110"/>
      <c r="G2" s="110"/>
      <c r="H2" s="110"/>
    </row>
    <row r="3" spans="1:8" ht="15.75" hidden="1">
      <c r="A3" s="78"/>
      <c r="B3" s="78"/>
      <c r="C3" s="79"/>
      <c r="D3" s="79"/>
      <c r="E3" s="79"/>
      <c r="F3" s="78"/>
      <c r="G3" s="78"/>
      <c r="H3" s="8" t="s">
        <v>86</v>
      </c>
    </row>
    <row r="4" spans="1:8" s="74" customFormat="1" ht="15">
      <c r="A4" s="9"/>
      <c r="B4" s="80"/>
      <c r="C4" s="81"/>
      <c r="D4" s="81"/>
      <c r="E4" s="82"/>
      <c r="F4" s="80"/>
      <c r="G4" s="80"/>
      <c r="H4" s="11" t="s">
        <v>21</v>
      </c>
    </row>
    <row r="5" spans="1:9" s="75" customFormat="1" ht="22.5" customHeight="1">
      <c r="A5" s="111" t="s">
        <v>63</v>
      </c>
      <c r="B5" s="108"/>
      <c r="C5" s="107" t="s">
        <v>87</v>
      </c>
      <c r="D5" s="107" t="s">
        <v>88</v>
      </c>
      <c r="E5" s="107" t="s">
        <v>89</v>
      </c>
      <c r="F5" s="107" t="s">
        <v>90</v>
      </c>
      <c r="G5" s="108" t="s">
        <v>91</v>
      </c>
      <c r="H5" s="107" t="s">
        <v>92</v>
      </c>
      <c r="I5" s="86"/>
    </row>
    <row r="6" spans="1:9" s="75" customFormat="1" ht="22.5" customHeight="1">
      <c r="A6" s="108" t="s">
        <v>71</v>
      </c>
      <c r="B6" s="107" t="s">
        <v>72</v>
      </c>
      <c r="C6" s="108"/>
      <c r="D6" s="108"/>
      <c r="E6" s="108"/>
      <c r="F6" s="108"/>
      <c r="G6" s="108"/>
      <c r="H6" s="108"/>
      <c r="I6" s="86"/>
    </row>
    <row r="7" spans="1:9" s="75" customFormat="1" ht="22.5" customHeight="1">
      <c r="A7" s="108"/>
      <c r="B7" s="108"/>
      <c r="C7" s="108"/>
      <c r="D7" s="108"/>
      <c r="E7" s="108"/>
      <c r="F7" s="108"/>
      <c r="G7" s="108"/>
      <c r="H7" s="108"/>
      <c r="I7" s="86"/>
    </row>
    <row r="8" spans="1:9" s="74" customFormat="1" ht="22.5" customHeight="1">
      <c r="A8" s="112" t="s">
        <v>73</v>
      </c>
      <c r="B8" s="113"/>
      <c r="C8" s="83">
        <f>SUM(D8:E8)</f>
        <v>2303.17</v>
      </c>
      <c r="D8" s="83">
        <f>SUM(D9:D22)</f>
        <v>498.16999999999996</v>
      </c>
      <c r="E8" s="83">
        <f>SUM(E9:E22)</f>
        <v>1805</v>
      </c>
      <c r="F8" s="84"/>
      <c r="G8" s="84"/>
      <c r="H8" s="84"/>
      <c r="I8" s="87"/>
    </row>
    <row r="9" spans="1:9" s="74" customFormat="1" ht="21.75" customHeight="1">
      <c r="A9" s="17">
        <v>2010301</v>
      </c>
      <c r="B9" s="132" t="s">
        <v>74</v>
      </c>
      <c r="C9" s="33">
        <f aca="true" t="shared" si="0" ref="C9:C22">SUM(D9:E9)</f>
        <v>221.01</v>
      </c>
      <c r="D9" s="34">
        <v>221.01</v>
      </c>
      <c r="E9" s="34"/>
      <c r="F9" s="84"/>
      <c r="G9" s="84"/>
      <c r="H9" s="84"/>
      <c r="I9" s="87"/>
    </row>
    <row r="10" spans="1:9" s="74" customFormat="1" ht="21.75" customHeight="1">
      <c r="A10" s="17">
        <v>2080501</v>
      </c>
      <c r="B10" s="132" t="s">
        <v>75</v>
      </c>
      <c r="C10" s="33">
        <f t="shared" si="0"/>
        <v>144.94</v>
      </c>
      <c r="D10" s="34">
        <v>144.94</v>
      </c>
      <c r="E10" s="34"/>
      <c r="F10" s="84"/>
      <c r="G10" s="84"/>
      <c r="H10" s="84"/>
      <c r="I10" s="87"/>
    </row>
    <row r="11" spans="1:9" s="74" customFormat="1" ht="21.75" customHeight="1">
      <c r="A11" s="17">
        <v>2080502</v>
      </c>
      <c r="B11" s="132" t="s">
        <v>76</v>
      </c>
      <c r="C11" s="33">
        <f t="shared" si="0"/>
        <v>39.75</v>
      </c>
      <c r="D11" s="34">
        <v>39.75</v>
      </c>
      <c r="E11" s="34"/>
      <c r="F11" s="84"/>
      <c r="G11" s="84"/>
      <c r="H11" s="84"/>
      <c r="I11" s="87"/>
    </row>
    <row r="12" spans="1:9" s="74" customFormat="1" ht="21.75" customHeight="1">
      <c r="A12" s="17">
        <v>2080505</v>
      </c>
      <c r="B12" s="132" t="s">
        <v>77</v>
      </c>
      <c r="C12" s="33">
        <f t="shared" si="0"/>
        <v>34.14</v>
      </c>
      <c r="D12" s="34">
        <v>34.14</v>
      </c>
      <c r="E12" s="34"/>
      <c r="F12" s="84"/>
      <c r="G12" s="84"/>
      <c r="H12" s="84"/>
      <c r="I12" s="87"/>
    </row>
    <row r="13" spans="1:9" s="74" customFormat="1" ht="21.75" customHeight="1">
      <c r="A13" s="17">
        <v>2101101</v>
      </c>
      <c r="B13" s="132" t="s">
        <v>78</v>
      </c>
      <c r="C13" s="33">
        <f t="shared" si="0"/>
        <v>34.09</v>
      </c>
      <c r="D13" s="34">
        <v>34.09</v>
      </c>
      <c r="E13" s="34"/>
      <c r="F13" s="84"/>
      <c r="G13" s="84"/>
      <c r="H13" s="84"/>
      <c r="I13" s="87"/>
    </row>
    <row r="14" spans="1:9" s="74" customFormat="1" ht="21.75" customHeight="1">
      <c r="A14" s="17">
        <v>2101102</v>
      </c>
      <c r="B14" s="132" t="s">
        <v>79</v>
      </c>
      <c r="C14" s="33">
        <f t="shared" si="0"/>
        <v>9.61</v>
      </c>
      <c r="D14" s="34">
        <v>9.61</v>
      </c>
      <c r="E14" s="34"/>
      <c r="F14" s="84"/>
      <c r="G14" s="84"/>
      <c r="H14" s="84"/>
      <c r="I14" s="87"/>
    </row>
    <row r="15" spans="1:9" s="74" customFormat="1" ht="21.75" customHeight="1">
      <c r="A15" s="17">
        <v>2210201</v>
      </c>
      <c r="B15" s="132" t="s">
        <v>80</v>
      </c>
      <c r="C15" s="33">
        <f t="shared" si="0"/>
        <v>14.63</v>
      </c>
      <c r="D15" s="34">
        <v>14.63</v>
      </c>
      <c r="E15" s="34"/>
      <c r="F15" s="84"/>
      <c r="G15" s="84"/>
      <c r="H15" s="84"/>
      <c r="I15" s="87"/>
    </row>
    <row r="16" spans="1:8" ht="21.75" customHeight="1">
      <c r="A16" s="17">
        <v>2011308</v>
      </c>
      <c r="B16" s="132" t="s">
        <v>81</v>
      </c>
      <c r="C16" s="33">
        <f t="shared" si="0"/>
        <v>300</v>
      </c>
      <c r="D16" s="34"/>
      <c r="E16" s="34">
        <v>300</v>
      </c>
      <c r="F16" s="85"/>
      <c r="G16" s="85"/>
      <c r="H16" s="85"/>
    </row>
    <row r="17" spans="1:8" ht="21.75" customHeight="1">
      <c r="A17" s="17">
        <v>2012902</v>
      </c>
      <c r="B17" s="132" t="s">
        <v>82</v>
      </c>
      <c r="C17" s="33">
        <f t="shared" si="0"/>
        <v>216</v>
      </c>
      <c r="D17" s="34"/>
      <c r="E17" s="34">
        <v>216</v>
      </c>
      <c r="F17" s="85"/>
      <c r="G17" s="85"/>
      <c r="H17" s="85"/>
    </row>
    <row r="18" spans="1:8" ht="21.75" customHeight="1">
      <c r="A18" s="17">
        <v>2070199</v>
      </c>
      <c r="B18" s="132" t="s">
        <v>83</v>
      </c>
      <c r="C18" s="33">
        <f t="shared" si="0"/>
        <v>500</v>
      </c>
      <c r="D18" s="34"/>
      <c r="E18" s="34">
        <f>200+300</f>
        <v>500</v>
      </c>
      <c r="F18" s="85"/>
      <c r="G18" s="85"/>
      <c r="H18" s="85"/>
    </row>
    <row r="19" spans="1:8" ht="21.75" customHeight="1">
      <c r="A19" s="17">
        <v>2010302</v>
      </c>
      <c r="B19" s="132" t="s">
        <v>82</v>
      </c>
      <c r="C19" s="33">
        <f t="shared" si="0"/>
        <v>303</v>
      </c>
      <c r="D19" s="34"/>
      <c r="E19" s="34">
        <f>30+3+70+200</f>
        <v>303</v>
      </c>
      <c r="F19" s="85"/>
      <c r="G19" s="85"/>
      <c r="H19" s="85"/>
    </row>
    <row r="20" spans="1:8" ht="21.75" customHeight="1">
      <c r="A20" s="17">
        <v>2040502</v>
      </c>
      <c r="B20" s="132" t="s">
        <v>82</v>
      </c>
      <c r="C20" s="33">
        <f t="shared" si="0"/>
        <v>380</v>
      </c>
      <c r="D20" s="34"/>
      <c r="E20" s="34">
        <v>380</v>
      </c>
      <c r="F20" s="85"/>
      <c r="G20" s="85"/>
      <c r="H20" s="85"/>
    </row>
    <row r="21" spans="1:8" ht="21.75" customHeight="1">
      <c r="A21" s="17">
        <v>2012902</v>
      </c>
      <c r="B21" s="132" t="s">
        <v>82</v>
      </c>
      <c r="C21" s="33">
        <f t="shared" si="0"/>
        <v>1</v>
      </c>
      <c r="D21" s="34"/>
      <c r="E21" s="34">
        <v>1</v>
      </c>
      <c r="F21" s="85"/>
      <c r="G21" s="85"/>
      <c r="H21" s="85"/>
    </row>
    <row r="22" spans="1:8" ht="21.75" customHeight="1">
      <c r="A22" s="17">
        <v>2089901</v>
      </c>
      <c r="B22" s="132" t="s">
        <v>84</v>
      </c>
      <c r="C22" s="33">
        <f t="shared" si="0"/>
        <v>105</v>
      </c>
      <c r="D22" s="34"/>
      <c r="E22" s="34">
        <v>105</v>
      </c>
      <c r="F22" s="85"/>
      <c r="G22" s="85"/>
      <c r="H22" s="85"/>
    </row>
  </sheetData>
  <sheetProtection/>
  <mergeCells count="11">
    <mergeCell ref="G5:G7"/>
    <mergeCell ref="H5:H7"/>
    <mergeCell ref="A2:H2"/>
    <mergeCell ref="A5:B5"/>
    <mergeCell ref="A8:B8"/>
    <mergeCell ref="A6:A7"/>
    <mergeCell ref="B6:B7"/>
    <mergeCell ref="C5:C7"/>
    <mergeCell ref="D5:D7"/>
    <mergeCell ref="E5:E7"/>
    <mergeCell ref="F5:F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E7" sqref="E7:E25"/>
    </sheetView>
  </sheetViews>
  <sheetFormatPr defaultColWidth="9.00390625" defaultRowHeight="14.25"/>
  <cols>
    <col min="1" max="1" width="31.125" style="50" customWidth="1"/>
    <col min="2" max="2" width="15.625" style="50" customWidth="1"/>
    <col min="3" max="3" width="35.75390625" style="50" customWidth="1"/>
    <col min="4" max="4" width="15.625" style="50" customWidth="1"/>
    <col min="5" max="6" width="13.875" style="50" customWidth="1"/>
    <col min="7" max="7" width="15.625" style="50" customWidth="1"/>
    <col min="8" max="9" width="9.00390625" style="51" customWidth="1"/>
    <col min="10" max="16384" width="9.00390625" style="50" customWidth="1"/>
  </cols>
  <sheetData>
    <row r="1" spans="1:7" s="1" customFormat="1" ht="18" customHeight="1">
      <c r="A1" s="52" t="s">
        <v>93</v>
      </c>
      <c r="B1" s="53"/>
      <c r="C1" s="53"/>
      <c r="D1" s="53"/>
      <c r="E1" s="54"/>
      <c r="F1" s="54"/>
      <c r="G1" s="54"/>
    </row>
    <row r="2" spans="1:9" s="47" customFormat="1" ht="18" customHeight="1">
      <c r="A2" s="100" t="s">
        <v>8</v>
      </c>
      <c r="B2" s="101"/>
      <c r="C2" s="101"/>
      <c r="D2" s="101"/>
      <c r="E2" s="101"/>
      <c r="F2" s="101"/>
      <c r="G2" s="101"/>
      <c r="H2" s="55"/>
      <c r="I2" s="55"/>
    </row>
    <row r="3" spans="1:7" ht="9.75" customHeight="1" hidden="1">
      <c r="A3" s="56"/>
      <c r="B3" s="56"/>
      <c r="C3" s="56"/>
      <c r="D3" s="56"/>
      <c r="E3" s="56"/>
      <c r="F3" s="56"/>
      <c r="G3" s="8" t="s">
        <v>94</v>
      </c>
    </row>
    <row r="4" spans="1:7" ht="15" customHeight="1">
      <c r="A4" s="9"/>
      <c r="B4" s="53"/>
      <c r="C4" s="53"/>
      <c r="D4" s="53"/>
      <c r="E4" s="53"/>
      <c r="F4" s="53"/>
      <c r="G4" s="11" t="s">
        <v>21</v>
      </c>
    </row>
    <row r="5" spans="1:9" s="48" customFormat="1" ht="14.25" customHeight="1">
      <c r="A5" s="102" t="s">
        <v>22</v>
      </c>
      <c r="B5" s="103"/>
      <c r="C5" s="102" t="s">
        <v>23</v>
      </c>
      <c r="D5" s="103"/>
      <c r="E5" s="103"/>
      <c r="F5" s="103"/>
      <c r="G5" s="103"/>
      <c r="H5" s="58"/>
      <c r="I5" s="58"/>
    </row>
    <row r="6" spans="1:9" s="49" customFormat="1" ht="31.5" customHeight="1">
      <c r="A6" s="97" t="s">
        <v>24</v>
      </c>
      <c r="B6" s="57" t="s">
        <v>95</v>
      </c>
      <c r="C6" s="97" t="s">
        <v>24</v>
      </c>
      <c r="D6" s="57" t="s">
        <v>96</v>
      </c>
      <c r="E6" s="59" t="s">
        <v>97</v>
      </c>
      <c r="F6" s="59" t="s">
        <v>98</v>
      </c>
      <c r="G6" s="60" t="s">
        <v>99</v>
      </c>
      <c r="H6" s="61"/>
      <c r="I6" s="61"/>
    </row>
    <row r="7" spans="1:9" s="1" customFormat="1" ht="14.25" customHeight="1">
      <c r="A7" s="98" t="s">
        <v>100</v>
      </c>
      <c r="B7" s="63">
        <v>2303.17</v>
      </c>
      <c r="C7" s="98" t="s">
        <v>27</v>
      </c>
      <c r="D7" s="64">
        <f>SUM(E7:G7)</f>
        <v>1041.01</v>
      </c>
      <c r="E7" s="65">
        <v>1041.01</v>
      </c>
      <c r="F7" s="65"/>
      <c r="G7" s="66"/>
      <c r="H7" s="7"/>
      <c r="I7" s="7"/>
    </row>
    <row r="8" spans="1:9" s="1" customFormat="1" ht="14.25" customHeight="1">
      <c r="A8" s="62" t="s">
        <v>101</v>
      </c>
      <c r="B8" s="63"/>
      <c r="C8" s="98" t="s">
        <v>29</v>
      </c>
      <c r="D8" s="64">
        <f aca="true" t="shared" si="0" ref="D8:D28">SUM(E8:G8)</f>
        <v>0</v>
      </c>
      <c r="E8" s="65"/>
      <c r="F8" s="65"/>
      <c r="G8" s="66"/>
      <c r="H8" s="7"/>
      <c r="I8" s="7"/>
    </row>
    <row r="9" spans="1:9" s="1" customFormat="1" ht="14.25" customHeight="1">
      <c r="A9" s="67" t="s">
        <v>102</v>
      </c>
      <c r="B9" s="66"/>
      <c r="C9" s="98" t="s">
        <v>31</v>
      </c>
      <c r="D9" s="64">
        <f t="shared" si="0"/>
        <v>0</v>
      </c>
      <c r="E9" s="65"/>
      <c r="F9" s="65"/>
      <c r="G9" s="66"/>
      <c r="H9" s="7"/>
      <c r="I9" s="7"/>
    </row>
    <row r="10" spans="1:9" s="1" customFormat="1" ht="14.25" customHeight="1">
      <c r="A10" s="62"/>
      <c r="B10" s="66"/>
      <c r="C10" s="98" t="s">
        <v>33</v>
      </c>
      <c r="D10" s="64">
        <f t="shared" si="0"/>
        <v>380</v>
      </c>
      <c r="E10" s="65">
        <v>380</v>
      </c>
      <c r="F10" s="65"/>
      <c r="G10" s="66"/>
      <c r="H10" s="7"/>
      <c r="I10" s="7"/>
    </row>
    <row r="11" spans="1:9" s="1" customFormat="1" ht="14.25" customHeight="1">
      <c r="A11" s="62"/>
      <c r="B11" s="66"/>
      <c r="C11" s="98" t="s">
        <v>35</v>
      </c>
      <c r="D11" s="64">
        <f t="shared" si="0"/>
        <v>0</v>
      </c>
      <c r="E11" s="65"/>
      <c r="F11" s="65"/>
      <c r="G11" s="66"/>
      <c r="H11" s="7"/>
      <c r="I11" s="7"/>
    </row>
    <row r="12" spans="1:9" s="1" customFormat="1" ht="14.25" customHeight="1">
      <c r="A12" s="62"/>
      <c r="B12" s="66"/>
      <c r="C12" s="98" t="s">
        <v>37</v>
      </c>
      <c r="D12" s="64">
        <f t="shared" si="0"/>
        <v>0</v>
      </c>
      <c r="E12" s="65"/>
      <c r="F12" s="65"/>
      <c r="G12" s="66"/>
      <c r="H12" s="7"/>
      <c r="I12" s="7"/>
    </row>
    <row r="13" spans="1:9" s="1" customFormat="1" ht="14.25" customHeight="1">
      <c r="A13" s="62"/>
      <c r="B13" s="66"/>
      <c r="C13" s="98" t="s">
        <v>38</v>
      </c>
      <c r="D13" s="64">
        <f t="shared" si="0"/>
        <v>500</v>
      </c>
      <c r="E13" s="65">
        <v>500</v>
      </c>
      <c r="F13" s="65"/>
      <c r="G13" s="66"/>
      <c r="H13" s="7"/>
      <c r="I13" s="7"/>
    </row>
    <row r="14" spans="1:9" s="1" customFormat="1" ht="14.25" customHeight="1">
      <c r="A14" s="62"/>
      <c r="B14" s="66"/>
      <c r="C14" s="98" t="s">
        <v>39</v>
      </c>
      <c r="D14" s="64">
        <f t="shared" si="0"/>
        <v>323.83000000000004</v>
      </c>
      <c r="E14" s="65">
        <f>218.83+105</f>
        <v>323.83000000000004</v>
      </c>
      <c r="F14" s="65"/>
      <c r="G14" s="66"/>
      <c r="H14" s="7"/>
      <c r="I14" s="7"/>
    </row>
    <row r="15" spans="1:9" s="1" customFormat="1" ht="14.25" customHeight="1">
      <c r="A15" s="62"/>
      <c r="B15" s="66"/>
      <c r="C15" s="98" t="s">
        <v>40</v>
      </c>
      <c r="D15" s="64">
        <f t="shared" si="0"/>
        <v>43.7</v>
      </c>
      <c r="E15" s="65">
        <v>43.7</v>
      </c>
      <c r="F15" s="65"/>
      <c r="G15" s="68"/>
      <c r="H15" s="7"/>
      <c r="I15" s="7"/>
    </row>
    <row r="16" spans="1:9" s="1" customFormat="1" ht="14.25" customHeight="1">
      <c r="A16" s="62"/>
      <c r="B16" s="66"/>
      <c r="C16" s="98" t="s">
        <v>41</v>
      </c>
      <c r="D16" s="64">
        <f t="shared" si="0"/>
        <v>0</v>
      </c>
      <c r="E16" s="65"/>
      <c r="F16" s="65"/>
      <c r="G16" s="66"/>
      <c r="H16" s="7"/>
      <c r="I16" s="7"/>
    </row>
    <row r="17" spans="1:9" s="1" customFormat="1" ht="14.25" customHeight="1">
      <c r="A17" s="62"/>
      <c r="B17" s="69"/>
      <c r="C17" s="98" t="s">
        <v>42</v>
      </c>
      <c r="D17" s="64">
        <f t="shared" si="0"/>
        <v>0</v>
      </c>
      <c r="E17" s="65"/>
      <c r="F17" s="65"/>
      <c r="G17" s="66"/>
      <c r="H17" s="7"/>
      <c r="I17" s="7"/>
    </row>
    <row r="18" spans="1:9" s="1" customFormat="1" ht="14.25" customHeight="1">
      <c r="A18" s="62"/>
      <c r="B18" s="66"/>
      <c r="C18" s="98" t="s">
        <v>43</v>
      </c>
      <c r="D18" s="64">
        <f t="shared" si="0"/>
        <v>0</v>
      </c>
      <c r="E18" s="65"/>
      <c r="F18" s="65"/>
      <c r="G18" s="66"/>
      <c r="H18" s="7"/>
      <c r="I18" s="7"/>
    </row>
    <row r="19" spans="1:9" s="1" customFormat="1" ht="14.25" customHeight="1">
      <c r="A19" s="62"/>
      <c r="B19" s="66"/>
      <c r="C19" s="98" t="s">
        <v>44</v>
      </c>
      <c r="D19" s="64">
        <f t="shared" si="0"/>
        <v>0</v>
      </c>
      <c r="E19" s="65"/>
      <c r="F19" s="65"/>
      <c r="G19" s="66"/>
      <c r="H19" s="7"/>
      <c r="I19" s="7"/>
    </row>
    <row r="20" spans="1:9" s="1" customFormat="1" ht="14.25" customHeight="1">
      <c r="A20" s="62"/>
      <c r="B20" s="66"/>
      <c r="C20" s="98" t="s">
        <v>45</v>
      </c>
      <c r="D20" s="64">
        <f t="shared" si="0"/>
        <v>0</v>
      </c>
      <c r="E20" s="65"/>
      <c r="F20" s="65"/>
      <c r="G20" s="66"/>
      <c r="H20" s="7"/>
      <c r="I20" s="7"/>
    </row>
    <row r="21" spans="1:9" s="1" customFormat="1" ht="14.25" customHeight="1">
      <c r="A21" s="62"/>
      <c r="B21" s="66"/>
      <c r="C21" s="98" t="s">
        <v>46</v>
      </c>
      <c r="D21" s="64">
        <f t="shared" si="0"/>
        <v>0</v>
      </c>
      <c r="E21" s="65"/>
      <c r="F21" s="65"/>
      <c r="G21" s="66"/>
      <c r="H21" s="7"/>
      <c r="I21" s="7"/>
    </row>
    <row r="22" spans="1:9" s="1" customFormat="1" ht="14.25" customHeight="1">
      <c r="A22" s="62"/>
      <c r="B22" s="66"/>
      <c r="C22" s="98" t="s">
        <v>47</v>
      </c>
      <c r="D22" s="64">
        <f t="shared" si="0"/>
        <v>0</v>
      </c>
      <c r="E22" s="65"/>
      <c r="F22" s="65"/>
      <c r="G22" s="66"/>
      <c r="H22" s="7"/>
      <c r="I22" s="7"/>
    </row>
    <row r="23" spans="1:9" s="1" customFormat="1" ht="14.25" customHeight="1">
      <c r="A23" s="62"/>
      <c r="B23" s="62"/>
      <c r="C23" s="98" t="s">
        <v>48</v>
      </c>
      <c r="D23" s="64">
        <f t="shared" si="0"/>
        <v>0</v>
      </c>
      <c r="E23" s="65"/>
      <c r="F23" s="65"/>
      <c r="G23" s="68"/>
      <c r="H23" s="7"/>
      <c r="I23" s="7"/>
    </row>
    <row r="24" spans="1:9" s="1" customFormat="1" ht="14.25" customHeight="1">
      <c r="A24" s="62"/>
      <c r="B24" s="62"/>
      <c r="C24" s="98" t="s">
        <v>49</v>
      </c>
      <c r="D24" s="64">
        <f t="shared" si="0"/>
        <v>0</v>
      </c>
      <c r="E24" s="65"/>
      <c r="F24" s="65"/>
      <c r="G24" s="68"/>
      <c r="H24" s="7"/>
      <c r="I24" s="7"/>
    </row>
    <row r="25" spans="1:9" s="1" customFormat="1" ht="14.25" customHeight="1">
      <c r="A25" s="62"/>
      <c r="B25" s="62"/>
      <c r="C25" s="98" t="s">
        <v>50</v>
      </c>
      <c r="D25" s="64">
        <f t="shared" si="0"/>
        <v>14.63</v>
      </c>
      <c r="E25" s="65">
        <v>14.63</v>
      </c>
      <c r="F25" s="65"/>
      <c r="G25" s="68"/>
      <c r="H25" s="7"/>
      <c r="I25" s="7"/>
    </row>
    <row r="26" spans="1:9" s="1" customFormat="1" ht="14.25" customHeight="1">
      <c r="A26" s="62"/>
      <c r="B26" s="62"/>
      <c r="C26" s="98" t="s">
        <v>51</v>
      </c>
      <c r="D26" s="64">
        <f t="shared" si="0"/>
        <v>0</v>
      </c>
      <c r="E26" s="65"/>
      <c r="F26" s="65"/>
      <c r="G26" s="68"/>
      <c r="H26" s="7"/>
      <c r="I26" s="7"/>
    </row>
    <row r="27" spans="1:9" s="1" customFormat="1" ht="14.25" customHeight="1">
      <c r="A27" s="62"/>
      <c r="B27" s="62"/>
      <c r="C27" s="98" t="s">
        <v>52</v>
      </c>
      <c r="D27" s="64">
        <f t="shared" si="0"/>
        <v>0</v>
      </c>
      <c r="E27" s="65"/>
      <c r="F27" s="65"/>
      <c r="G27" s="68"/>
      <c r="H27" s="7"/>
      <c r="I27" s="7"/>
    </row>
    <row r="28" spans="1:9" s="1" customFormat="1" ht="14.25" customHeight="1">
      <c r="A28" s="62"/>
      <c r="B28" s="62"/>
      <c r="C28" s="98" t="s">
        <v>53</v>
      </c>
      <c r="D28" s="64">
        <f t="shared" si="0"/>
        <v>0</v>
      </c>
      <c r="E28" s="65"/>
      <c r="F28" s="65"/>
      <c r="G28" s="68"/>
      <c r="H28" s="7"/>
      <c r="I28" s="7"/>
    </row>
    <row r="29" spans="1:9" s="1" customFormat="1" ht="14.25" customHeight="1">
      <c r="A29" s="97" t="s">
        <v>54</v>
      </c>
      <c r="B29" s="57">
        <f>SUM(B7:B9)</f>
        <v>2303.17</v>
      </c>
      <c r="C29" s="97" t="s">
        <v>55</v>
      </c>
      <c r="D29" s="57">
        <f>SUM(D7:D28)</f>
        <v>2303.17</v>
      </c>
      <c r="E29" s="57">
        <f>SUM(E7:E28)</f>
        <v>2303.17</v>
      </c>
      <c r="F29" s="57">
        <f>SUM(F7:F28)</f>
        <v>0</v>
      </c>
      <c r="G29" s="68"/>
      <c r="H29" s="7"/>
      <c r="I29" s="7"/>
    </row>
    <row r="30" spans="1:9" s="1" customFormat="1" ht="14.25" customHeight="1">
      <c r="A30" s="70" t="s">
        <v>103</v>
      </c>
      <c r="B30" s="57"/>
      <c r="C30" s="68" t="s">
        <v>104</v>
      </c>
      <c r="D30" s="64"/>
      <c r="E30" s="71"/>
      <c r="F30" s="71"/>
      <c r="G30" s="68"/>
      <c r="H30" s="7"/>
      <c r="I30" s="7"/>
    </row>
    <row r="31" spans="1:9" s="1" customFormat="1" ht="14.25" customHeight="1">
      <c r="A31" s="97" t="s">
        <v>60</v>
      </c>
      <c r="B31" s="57">
        <f>B29+B30</f>
        <v>2303.17</v>
      </c>
      <c r="C31" s="97" t="s">
        <v>60</v>
      </c>
      <c r="D31" s="57">
        <f>D29+D30</f>
        <v>2303.17</v>
      </c>
      <c r="E31" s="57">
        <f>E29+E30</f>
        <v>2303.17</v>
      </c>
      <c r="F31" s="57">
        <f>F29+F30</f>
        <v>0</v>
      </c>
      <c r="G31" s="72"/>
      <c r="H31" s="7"/>
      <c r="I31" s="7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PageLayoutView="0" workbookViewId="0" topLeftCell="A1">
      <selection activeCell="B8" sqref="B8:B21"/>
    </sheetView>
  </sheetViews>
  <sheetFormatPr defaultColWidth="9.00390625" defaultRowHeight="14.25"/>
  <cols>
    <col min="1" max="1" width="12.375" style="5" customWidth="1"/>
    <col min="2" max="2" width="36.00390625" style="5" customWidth="1"/>
    <col min="3" max="3" width="20.625" style="5" customWidth="1"/>
    <col min="4" max="5" width="25.625" style="5" customWidth="1"/>
    <col min="6" max="16384" width="9.00390625" style="5" customWidth="1"/>
  </cols>
  <sheetData>
    <row r="1" spans="1:7" s="1" customFormat="1" ht="21" customHeight="1">
      <c r="A1" s="6" t="s">
        <v>105</v>
      </c>
      <c r="F1" s="7"/>
      <c r="G1" s="7"/>
    </row>
    <row r="2" spans="1:5" s="2" customFormat="1" ht="30" customHeight="1">
      <c r="A2" s="114" t="s">
        <v>10</v>
      </c>
      <c r="B2" s="115"/>
      <c r="C2" s="115"/>
      <c r="D2" s="115"/>
      <c r="E2" s="115"/>
    </row>
    <row r="3" spans="1:5" s="3" customFormat="1" ht="10.5" customHeight="1" hidden="1">
      <c r="A3" s="22"/>
      <c r="B3" s="22"/>
      <c r="E3" s="8" t="s">
        <v>106</v>
      </c>
    </row>
    <row r="4" spans="1:5" s="3" customFormat="1" ht="15" customHeight="1">
      <c r="A4" s="9"/>
      <c r="B4" s="23"/>
      <c r="C4" s="10"/>
      <c r="D4" s="10"/>
      <c r="E4" s="11" t="s">
        <v>21</v>
      </c>
    </row>
    <row r="5" spans="1:5" s="21" customFormat="1" ht="24.75" customHeight="1">
      <c r="A5" s="116" t="s">
        <v>63</v>
      </c>
      <c r="B5" s="117"/>
      <c r="C5" s="119" t="s">
        <v>107</v>
      </c>
      <c r="D5" s="120" t="s">
        <v>108</v>
      </c>
      <c r="E5" s="120" t="s">
        <v>89</v>
      </c>
    </row>
    <row r="6" spans="1:5" s="21" customFormat="1" ht="36.75" customHeight="1">
      <c r="A6" s="25" t="s">
        <v>71</v>
      </c>
      <c r="B6" s="25" t="s">
        <v>72</v>
      </c>
      <c r="C6" s="120"/>
      <c r="D6" s="120"/>
      <c r="E6" s="120"/>
    </row>
    <row r="7" spans="1:5" s="21" customFormat="1" ht="22.5" customHeight="1">
      <c r="A7" s="118" t="s">
        <v>73</v>
      </c>
      <c r="B7" s="118"/>
      <c r="C7" s="33">
        <f>SUM(C8:C21)</f>
        <v>2303.17</v>
      </c>
      <c r="D7" s="33">
        <f>SUM(D8:D21)</f>
        <v>498.16999999999996</v>
      </c>
      <c r="E7" s="33">
        <f>SUM(E8:E21)</f>
        <v>1805</v>
      </c>
    </row>
    <row r="8" spans="1:5" s="21" customFormat="1" ht="21.75" customHeight="1">
      <c r="A8" s="17">
        <v>2010301</v>
      </c>
      <c r="B8" s="132" t="s">
        <v>74</v>
      </c>
      <c r="C8" s="33">
        <f aca="true" t="shared" si="0" ref="C8:C13">SUM(D8:E8)</f>
        <v>221.01</v>
      </c>
      <c r="D8" s="34">
        <v>221.01</v>
      </c>
      <c r="E8" s="34"/>
    </row>
    <row r="9" spans="1:5" s="21" customFormat="1" ht="21.75" customHeight="1">
      <c r="A9" s="17">
        <v>2080501</v>
      </c>
      <c r="B9" s="132" t="s">
        <v>75</v>
      </c>
      <c r="C9" s="33">
        <f t="shared" si="0"/>
        <v>144.94</v>
      </c>
      <c r="D9" s="34">
        <v>144.94</v>
      </c>
      <c r="E9" s="34"/>
    </row>
    <row r="10" spans="1:5" s="21" customFormat="1" ht="21.75" customHeight="1">
      <c r="A10" s="17">
        <v>2080502</v>
      </c>
      <c r="B10" s="132" t="s">
        <v>76</v>
      </c>
      <c r="C10" s="33">
        <f t="shared" si="0"/>
        <v>39.75</v>
      </c>
      <c r="D10" s="34">
        <v>39.75</v>
      </c>
      <c r="E10" s="34"/>
    </row>
    <row r="11" spans="1:5" s="21" customFormat="1" ht="21.75" customHeight="1">
      <c r="A11" s="17">
        <v>2080505</v>
      </c>
      <c r="B11" s="132" t="s">
        <v>77</v>
      </c>
      <c r="C11" s="33">
        <f t="shared" si="0"/>
        <v>34.14</v>
      </c>
      <c r="D11" s="34">
        <v>34.14</v>
      </c>
      <c r="E11" s="34"/>
    </row>
    <row r="12" spans="1:5" s="21" customFormat="1" ht="21.75" customHeight="1">
      <c r="A12" s="17">
        <v>2101101</v>
      </c>
      <c r="B12" s="132" t="s">
        <v>78</v>
      </c>
      <c r="C12" s="33">
        <f t="shared" si="0"/>
        <v>34.09</v>
      </c>
      <c r="D12" s="34">
        <v>34.09</v>
      </c>
      <c r="E12" s="34"/>
    </row>
    <row r="13" spans="1:5" s="21" customFormat="1" ht="21.75" customHeight="1">
      <c r="A13" s="17">
        <v>2101102</v>
      </c>
      <c r="B13" s="132" t="s">
        <v>79</v>
      </c>
      <c r="C13" s="33">
        <f t="shared" si="0"/>
        <v>9.61</v>
      </c>
      <c r="D13" s="34">
        <v>9.61</v>
      </c>
      <c r="E13" s="34"/>
    </row>
    <row r="14" spans="1:5" s="21" customFormat="1" ht="21.75" customHeight="1">
      <c r="A14" s="17">
        <v>2210201</v>
      </c>
      <c r="B14" s="132" t="s">
        <v>80</v>
      </c>
      <c r="C14" s="33">
        <f aca="true" t="shared" si="1" ref="C14:C21">SUM(D14:E14)</f>
        <v>14.63</v>
      </c>
      <c r="D14" s="34">
        <v>14.63</v>
      </c>
      <c r="E14" s="34"/>
    </row>
    <row r="15" spans="1:5" s="21" customFormat="1" ht="21.75" customHeight="1">
      <c r="A15" s="17">
        <v>2011308</v>
      </c>
      <c r="B15" s="132" t="s">
        <v>81</v>
      </c>
      <c r="C15" s="33">
        <f t="shared" si="1"/>
        <v>300</v>
      </c>
      <c r="D15" s="34"/>
      <c r="E15" s="34">
        <v>300</v>
      </c>
    </row>
    <row r="16" spans="1:5" s="21" customFormat="1" ht="21.75" customHeight="1">
      <c r="A16" s="17">
        <v>2012902</v>
      </c>
      <c r="B16" s="132" t="s">
        <v>82</v>
      </c>
      <c r="C16" s="33">
        <f t="shared" si="1"/>
        <v>216</v>
      </c>
      <c r="D16" s="34"/>
      <c r="E16" s="34">
        <v>216</v>
      </c>
    </row>
    <row r="17" spans="1:5" s="21" customFormat="1" ht="21.75" customHeight="1">
      <c r="A17" s="17">
        <v>2070199</v>
      </c>
      <c r="B17" s="132" t="s">
        <v>83</v>
      </c>
      <c r="C17" s="33">
        <f t="shared" si="1"/>
        <v>500</v>
      </c>
      <c r="D17" s="34"/>
      <c r="E17" s="34">
        <f>200+300</f>
        <v>500</v>
      </c>
    </row>
    <row r="18" spans="1:5" s="21" customFormat="1" ht="21.75" customHeight="1">
      <c r="A18" s="17">
        <v>2010302</v>
      </c>
      <c r="B18" s="132" t="s">
        <v>82</v>
      </c>
      <c r="C18" s="33">
        <f t="shared" si="1"/>
        <v>303</v>
      </c>
      <c r="D18" s="34"/>
      <c r="E18" s="34">
        <f>30+3+70+200</f>
        <v>303</v>
      </c>
    </row>
    <row r="19" spans="1:5" s="21" customFormat="1" ht="21.75" customHeight="1">
      <c r="A19" s="17">
        <v>2040502</v>
      </c>
      <c r="B19" s="132" t="s">
        <v>82</v>
      </c>
      <c r="C19" s="33">
        <f t="shared" si="1"/>
        <v>380</v>
      </c>
      <c r="D19" s="34"/>
      <c r="E19" s="34">
        <v>380</v>
      </c>
    </row>
    <row r="20" spans="1:5" s="21" customFormat="1" ht="21.75" customHeight="1">
      <c r="A20" s="17">
        <v>2012902</v>
      </c>
      <c r="B20" s="132" t="s">
        <v>82</v>
      </c>
      <c r="C20" s="33">
        <f t="shared" si="1"/>
        <v>1</v>
      </c>
      <c r="D20" s="34"/>
      <c r="E20" s="34">
        <v>1</v>
      </c>
    </row>
    <row r="21" spans="1:5" s="21" customFormat="1" ht="21.75" customHeight="1">
      <c r="A21" s="17">
        <v>2089901</v>
      </c>
      <c r="B21" s="132" t="s">
        <v>84</v>
      </c>
      <c r="C21" s="33">
        <f t="shared" si="1"/>
        <v>105</v>
      </c>
      <c r="D21" s="34"/>
      <c r="E21" s="34">
        <v>105</v>
      </c>
    </row>
    <row r="22" ht="15.75">
      <c r="A22" s="31"/>
    </row>
    <row r="23" ht="15.75">
      <c r="A23" s="31"/>
    </row>
    <row r="24" ht="15.75">
      <c r="A24" s="31"/>
    </row>
    <row r="25" ht="15.75">
      <c r="A25" s="31"/>
    </row>
  </sheetData>
  <sheetProtection/>
  <mergeCells count="6">
    <mergeCell ref="A2:E2"/>
    <mergeCell ref="A5:B5"/>
    <mergeCell ref="A7:B7"/>
    <mergeCell ref="C5:C6"/>
    <mergeCell ref="D5:D6"/>
    <mergeCell ref="E5:E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C25" sqref="C25"/>
    </sheetView>
  </sheetViews>
  <sheetFormatPr defaultColWidth="9.00390625" defaultRowHeight="14.25"/>
  <cols>
    <col min="1" max="1" width="12.75390625" style="5" customWidth="1"/>
    <col min="2" max="2" width="12.875" style="5" customWidth="1"/>
    <col min="3" max="3" width="28.125" style="37" customWidth="1"/>
    <col min="4" max="4" width="18.50390625" style="5" customWidth="1"/>
    <col min="5" max="6" width="23.125" style="21" customWidth="1"/>
    <col min="7" max="16384" width="9.00390625" style="5" customWidth="1"/>
  </cols>
  <sheetData>
    <row r="1" spans="1:8" s="1" customFormat="1" ht="21.75" customHeight="1">
      <c r="A1" s="6" t="s">
        <v>109</v>
      </c>
      <c r="C1" s="38"/>
      <c r="E1" s="39"/>
      <c r="F1" s="39"/>
      <c r="G1" s="7"/>
      <c r="H1" s="7"/>
    </row>
    <row r="2" spans="1:6" s="2" customFormat="1" ht="30" customHeight="1">
      <c r="A2" s="114" t="s">
        <v>12</v>
      </c>
      <c r="B2" s="115"/>
      <c r="C2" s="121"/>
      <c r="D2" s="115"/>
      <c r="E2" s="115"/>
      <c r="F2" s="115"/>
    </row>
    <row r="3" spans="1:6" s="3" customFormat="1" ht="10.5" customHeight="1" hidden="1">
      <c r="A3" s="22"/>
      <c r="B3" s="22"/>
      <c r="C3" s="40"/>
      <c r="D3" s="22"/>
      <c r="E3" s="22"/>
      <c r="F3" s="41" t="s">
        <v>110</v>
      </c>
    </row>
    <row r="4" spans="1:6" s="3" customFormat="1" ht="15" customHeight="1">
      <c r="A4" s="9"/>
      <c r="B4" s="23"/>
      <c r="C4" s="40"/>
      <c r="D4" s="23"/>
      <c r="E4" s="23"/>
      <c r="F4" s="42" t="s">
        <v>21</v>
      </c>
    </row>
    <row r="5" spans="1:6" s="4" customFormat="1" ht="23.25" customHeight="1">
      <c r="A5" s="116" t="s">
        <v>111</v>
      </c>
      <c r="B5" s="117"/>
      <c r="C5" s="122"/>
      <c r="D5" s="123" t="s">
        <v>112</v>
      </c>
      <c r="E5" s="124"/>
      <c r="F5" s="125"/>
    </row>
    <row r="6" spans="1:6" s="4" customFormat="1" ht="49.5" customHeight="1">
      <c r="A6" s="24" t="s">
        <v>113</v>
      </c>
      <c r="B6" s="24" t="s">
        <v>114</v>
      </c>
      <c r="C6" s="43" t="s">
        <v>115</v>
      </c>
      <c r="D6" s="44" t="s">
        <v>107</v>
      </c>
      <c r="E6" s="44" t="s">
        <v>116</v>
      </c>
      <c r="F6" s="45" t="s">
        <v>117</v>
      </c>
    </row>
    <row r="7" spans="1:6" s="21" customFormat="1" ht="22.5" customHeight="1">
      <c r="A7" s="118" t="s">
        <v>73</v>
      </c>
      <c r="B7" s="118"/>
      <c r="C7" s="126"/>
      <c r="D7" s="25">
        <f>SUM(D8:D25)</f>
        <v>498.17</v>
      </c>
      <c r="E7" s="25">
        <f>SUM(E8:E25)</f>
        <v>488.63</v>
      </c>
      <c r="F7" s="25">
        <f>SUM(F8:F25)</f>
        <v>9.54</v>
      </c>
    </row>
    <row r="8" spans="1:6" s="21" customFormat="1" ht="22.5" customHeight="1">
      <c r="A8" s="17">
        <v>50101</v>
      </c>
      <c r="B8" s="17">
        <v>30101</v>
      </c>
      <c r="C8" s="46" t="s">
        <v>136</v>
      </c>
      <c r="D8" s="25">
        <f aca="true" t="shared" si="0" ref="D8:D18">SUM(E8:F8)</f>
        <v>77.68</v>
      </c>
      <c r="E8" s="17">
        <v>77.68</v>
      </c>
      <c r="F8" s="34"/>
    </row>
    <row r="9" spans="1:6" s="21" customFormat="1" ht="22.5" customHeight="1">
      <c r="A9" s="17">
        <v>50101</v>
      </c>
      <c r="B9" s="17">
        <v>30102</v>
      </c>
      <c r="C9" s="46" t="s">
        <v>137</v>
      </c>
      <c r="D9" s="25">
        <f t="shared" si="0"/>
        <v>101.17</v>
      </c>
      <c r="E9" s="17">
        <v>101.17</v>
      </c>
      <c r="F9" s="34"/>
    </row>
    <row r="10" spans="1:6" ht="22.5" customHeight="1">
      <c r="A10" s="17">
        <v>50101</v>
      </c>
      <c r="B10" s="17">
        <v>30103</v>
      </c>
      <c r="C10" s="46" t="s">
        <v>138</v>
      </c>
      <c r="D10" s="25">
        <f t="shared" si="0"/>
        <v>6.48</v>
      </c>
      <c r="E10" s="17">
        <v>6.48</v>
      </c>
      <c r="F10" s="17"/>
    </row>
    <row r="11" spans="1:6" ht="22.5" customHeight="1">
      <c r="A11" s="17">
        <v>50501</v>
      </c>
      <c r="B11" s="17">
        <v>30107</v>
      </c>
      <c r="C11" s="46" t="s">
        <v>139</v>
      </c>
      <c r="D11" s="25">
        <f t="shared" si="0"/>
        <v>25.66</v>
      </c>
      <c r="E11" s="17">
        <v>25.66</v>
      </c>
      <c r="F11" s="17"/>
    </row>
    <row r="12" spans="1:6" ht="22.5" customHeight="1">
      <c r="A12" s="17">
        <v>50102</v>
      </c>
      <c r="B12" s="17">
        <v>30108</v>
      </c>
      <c r="C12" s="46" t="s">
        <v>140</v>
      </c>
      <c r="D12" s="25">
        <f t="shared" si="0"/>
        <v>34.14</v>
      </c>
      <c r="E12" s="17">
        <v>34.14</v>
      </c>
      <c r="F12" s="17"/>
    </row>
    <row r="13" spans="1:6" ht="22.5" customHeight="1">
      <c r="A13" s="17">
        <v>50102</v>
      </c>
      <c r="B13" s="17">
        <v>30110</v>
      </c>
      <c r="C13" s="46" t="s">
        <v>141</v>
      </c>
      <c r="D13" s="25">
        <f t="shared" si="0"/>
        <v>18.29</v>
      </c>
      <c r="E13" s="17">
        <v>18.29</v>
      </c>
      <c r="F13" s="17"/>
    </row>
    <row r="14" spans="1:6" ht="22.5" customHeight="1">
      <c r="A14" s="17">
        <v>50102</v>
      </c>
      <c r="B14" s="17">
        <v>30112</v>
      </c>
      <c r="C14" s="46" t="s">
        <v>142</v>
      </c>
      <c r="D14" s="25">
        <f t="shared" si="0"/>
        <v>0.46</v>
      </c>
      <c r="E14" s="17">
        <v>0.46</v>
      </c>
      <c r="F14" s="17"/>
    </row>
    <row r="15" spans="1:6" ht="22.5" customHeight="1">
      <c r="A15" s="17">
        <v>50103</v>
      </c>
      <c r="B15" s="17">
        <v>30113</v>
      </c>
      <c r="C15" s="46" t="s">
        <v>143</v>
      </c>
      <c r="D15" s="25">
        <f t="shared" si="0"/>
        <v>14.63</v>
      </c>
      <c r="E15" s="17">
        <v>14.63</v>
      </c>
      <c r="F15" s="17"/>
    </row>
    <row r="16" spans="1:6" ht="22.5" customHeight="1">
      <c r="A16" s="17">
        <v>50905</v>
      </c>
      <c r="B16" s="17">
        <v>30302</v>
      </c>
      <c r="C16" s="46" t="s">
        <v>144</v>
      </c>
      <c r="D16" s="25">
        <f t="shared" si="0"/>
        <v>184.69</v>
      </c>
      <c r="E16" s="17">
        <v>184.69</v>
      </c>
      <c r="F16" s="17"/>
    </row>
    <row r="17" spans="1:6" ht="22.5" customHeight="1">
      <c r="A17" s="17">
        <v>50901</v>
      </c>
      <c r="B17" s="17">
        <v>30307</v>
      </c>
      <c r="C17" s="46" t="s">
        <v>145</v>
      </c>
      <c r="D17" s="25">
        <f t="shared" si="0"/>
        <v>25.41</v>
      </c>
      <c r="E17" s="17">
        <v>25.41</v>
      </c>
      <c r="F17" s="17"/>
    </row>
    <row r="18" spans="1:6" ht="22.5" customHeight="1">
      <c r="A18" s="17">
        <v>50901</v>
      </c>
      <c r="B18" s="17">
        <v>30309</v>
      </c>
      <c r="C18" s="46" t="s">
        <v>146</v>
      </c>
      <c r="D18" s="25">
        <f t="shared" si="0"/>
        <v>0.02</v>
      </c>
      <c r="E18" s="17">
        <v>0.02</v>
      </c>
      <c r="F18" s="17"/>
    </row>
    <row r="19" spans="1:6" ht="22.5" customHeight="1">
      <c r="A19" s="17">
        <v>50201</v>
      </c>
      <c r="B19" s="17">
        <v>30201</v>
      </c>
      <c r="C19" s="46" t="s">
        <v>147</v>
      </c>
      <c r="D19" s="25">
        <f aca="true" t="shared" si="1" ref="D19:D25">SUM(E19:F19)</f>
        <v>1.95</v>
      </c>
      <c r="E19" s="17"/>
      <c r="F19" s="17">
        <v>1.95</v>
      </c>
    </row>
    <row r="20" spans="1:6" ht="22.5" customHeight="1">
      <c r="A20" s="17">
        <v>50201</v>
      </c>
      <c r="B20" s="17">
        <v>30207</v>
      </c>
      <c r="C20" s="46" t="s">
        <v>148</v>
      </c>
      <c r="D20" s="25">
        <f t="shared" si="1"/>
        <v>2.6</v>
      </c>
      <c r="E20" s="17"/>
      <c r="F20" s="17">
        <v>2.6</v>
      </c>
    </row>
    <row r="21" spans="1:6" ht="22.5" customHeight="1">
      <c r="A21" s="17">
        <v>50201</v>
      </c>
      <c r="B21" s="17">
        <v>30211</v>
      </c>
      <c r="C21" s="46" t="s">
        <v>149</v>
      </c>
      <c r="D21" s="25">
        <f t="shared" si="1"/>
        <v>1</v>
      </c>
      <c r="E21" s="17"/>
      <c r="F21" s="17">
        <v>1</v>
      </c>
    </row>
    <row r="22" spans="1:6" ht="22.5" customHeight="1">
      <c r="A22" s="17">
        <v>50202</v>
      </c>
      <c r="B22" s="17">
        <v>30215</v>
      </c>
      <c r="C22" s="46" t="s">
        <v>150</v>
      </c>
      <c r="D22" s="25">
        <f t="shared" si="1"/>
        <v>0.9</v>
      </c>
      <c r="E22" s="17"/>
      <c r="F22" s="17">
        <v>0.9</v>
      </c>
    </row>
    <row r="23" spans="1:6" ht="22.5" customHeight="1">
      <c r="A23" s="17">
        <v>50299</v>
      </c>
      <c r="B23" s="17">
        <v>30299</v>
      </c>
      <c r="C23" s="46" t="s">
        <v>151</v>
      </c>
      <c r="D23" s="25">
        <f t="shared" si="1"/>
        <v>0.13</v>
      </c>
      <c r="E23" s="17"/>
      <c r="F23" s="17">
        <v>0.13</v>
      </c>
    </row>
    <row r="24" spans="1:6" ht="22.5" customHeight="1">
      <c r="A24" s="17">
        <v>50203</v>
      </c>
      <c r="B24" s="17">
        <v>30216</v>
      </c>
      <c r="C24" s="46" t="s">
        <v>152</v>
      </c>
      <c r="D24" s="25">
        <f t="shared" si="1"/>
        <v>0.6</v>
      </c>
      <c r="E24" s="17"/>
      <c r="F24" s="17">
        <v>0.6</v>
      </c>
    </row>
    <row r="25" spans="1:6" ht="22.5" customHeight="1">
      <c r="A25" s="17">
        <v>50201</v>
      </c>
      <c r="B25" s="17">
        <v>30228</v>
      </c>
      <c r="C25" s="46" t="s">
        <v>153</v>
      </c>
      <c r="D25" s="25">
        <f t="shared" si="1"/>
        <v>2.36</v>
      </c>
      <c r="E25" s="17"/>
      <c r="F25" s="17">
        <v>2.36</v>
      </c>
    </row>
    <row r="26" ht="15.75">
      <c r="A26" s="31"/>
    </row>
    <row r="27" ht="15.75">
      <c r="A27" s="31"/>
    </row>
    <row r="28" ht="15.75">
      <c r="A28" s="31"/>
    </row>
    <row r="29" ht="15.75">
      <c r="A29" s="31"/>
    </row>
  </sheetData>
  <sheetProtection/>
  <mergeCells count="4">
    <mergeCell ref="A2:F2"/>
    <mergeCell ref="A5:C5"/>
    <mergeCell ref="D5:F5"/>
    <mergeCell ref="A7:C7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A22" sqref="A22"/>
    </sheetView>
  </sheetViews>
  <sheetFormatPr defaultColWidth="9.00390625" defaultRowHeight="14.25"/>
  <cols>
    <col min="1" max="1" width="12.125" style="5" customWidth="1"/>
    <col min="2" max="2" width="22.00390625" style="5" customWidth="1"/>
    <col min="3" max="5" width="25.625" style="5" customWidth="1"/>
    <col min="6" max="16384" width="9.00390625" style="5" customWidth="1"/>
  </cols>
  <sheetData>
    <row r="1" spans="1:5" s="1" customFormat="1" ht="21" customHeight="1">
      <c r="A1" s="6" t="s">
        <v>118</v>
      </c>
      <c r="D1" s="7"/>
      <c r="E1" s="7"/>
    </row>
    <row r="2" spans="1:5" s="2" customFormat="1" ht="30" customHeight="1">
      <c r="A2" s="114" t="s">
        <v>14</v>
      </c>
      <c r="B2" s="115"/>
      <c r="C2" s="115"/>
      <c r="D2" s="115"/>
      <c r="E2" s="115"/>
    </row>
    <row r="3" spans="1:2" s="3" customFormat="1" ht="10.5" customHeight="1" hidden="1">
      <c r="A3" s="22"/>
      <c r="B3" s="22"/>
    </row>
    <row r="4" spans="1:5" s="3" customFormat="1" ht="15" customHeight="1">
      <c r="A4" s="9"/>
      <c r="B4" s="23"/>
      <c r="C4" s="10"/>
      <c r="D4" s="10"/>
      <c r="E4" s="11" t="s">
        <v>21</v>
      </c>
    </row>
    <row r="5" spans="1:5" s="4" customFormat="1" ht="20.25" customHeight="1">
      <c r="A5" s="116" t="s">
        <v>63</v>
      </c>
      <c r="B5" s="117"/>
      <c r="C5" s="119" t="s">
        <v>107</v>
      </c>
      <c r="D5" s="120" t="s">
        <v>108</v>
      </c>
      <c r="E5" s="120" t="s">
        <v>89</v>
      </c>
    </row>
    <row r="6" spans="1:5" s="4" customFormat="1" ht="27" customHeight="1">
      <c r="A6" s="117" t="s">
        <v>71</v>
      </c>
      <c r="B6" s="117" t="s">
        <v>72</v>
      </c>
      <c r="C6" s="119"/>
      <c r="D6" s="120"/>
      <c r="E6" s="120"/>
    </row>
    <row r="7" spans="1:5" s="4" customFormat="1" ht="18" customHeight="1">
      <c r="A7" s="117"/>
      <c r="B7" s="117"/>
      <c r="C7" s="119"/>
      <c r="D7" s="120"/>
      <c r="E7" s="120"/>
    </row>
    <row r="8" spans="1:5" s="4" customFormat="1" ht="22.5" customHeight="1">
      <c r="A8" s="117"/>
      <c r="B8" s="117"/>
      <c r="C8" s="119"/>
      <c r="D8" s="120"/>
      <c r="E8" s="120"/>
    </row>
    <row r="9" spans="1:5" s="21" customFormat="1" ht="22.5" customHeight="1">
      <c r="A9" s="118" t="s">
        <v>73</v>
      </c>
      <c r="B9" s="118"/>
      <c r="C9" s="33">
        <f>SUM(C10:C20)</f>
        <v>0</v>
      </c>
      <c r="D9" s="33">
        <f>SUM(D10:D20)</f>
        <v>0</v>
      </c>
      <c r="E9" s="33">
        <f>SUM(E10:E20)</f>
        <v>0</v>
      </c>
    </row>
    <row r="10" spans="1:5" s="21" customFormat="1" ht="22.5" customHeight="1">
      <c r="A10" s="17"/>
      <c r="B10" s="17"/>
      <c r="C10" s="33">
        <f>SUM(D10:E10)</f>
        <v>0</v>
      </c>
      <c r="D10" s="34"/>
      <c r="E10" s="34"/>
    </row>
    <row r="11" spans="1:5" s="21" customFormat="1" ht="22.5" customHeight="1">
      <c r="A11" s="17"/>
      <c r="B11" s="17"/>
      <c r="C11" s="33">
        <f aca="true" t="shared" si="0" ref="C11:C20">SUM(D11:E11)</f>
        <v>0</v>
      </c>
      <c r="D11" s="34"/>
      <c r="E11" s="34"/>
    </row>
    <row r="12" spans="1:5" s="21" customFormat="1" ht="22.5" customHeight="1">
      <c r="A12" s="17"/>
      <c r="B12" s="17"/>
      <c r="C12" s="33">
        <f t="shared" si="0"/>
        <v>0</v>
      </c>
      <c r="D12" s="34"/>
      <c r="E12" s="34"/>
    </row>
    <row r="13" spans="1:5" s="21" customFormat="1" ht="22.5" customHeight="1">
      <c r="A13" s="17"/>
      <c r="B13" s="17"/>
      <c r="C13" s="33">
        <f t="shared" si="0"/>
        <v>0</v>
      </c>
      <c r="D13" s="34"/>
      <c r="E13" s="34"/>
    </row>
    <row r="14" spans="1:5" s="21" customFormat="1" ht="22.5" customHeight="1">
      <c r="A14" s="17"/>
      <c r="B14" s="17"/>
      <c r="C14" s="33">
        <f t="shared" si="0"/>
        <v>0</v>
      </c>
      <c r="D14" s="34"/>
      <c r="E14" s="34"/>
    </row>
    <row r="15" spans="1:5" ht="22.5" customHeight="1">
      <c r="A15" s="17"/>
      <c r="B15" s="35"/>
      <c r="C15" s="33">
        <f t="shared" si="0"/>
        <v>0</v>
      </c>
      <c r="D15" s="36"/>
      <c r="E15" s="36"/>
    </row>
    <row r="16" spans="1:5" ht="22.5" customHeight="1">
      <c r="A16" s="17"/>
      <c r="B16" s="35"/>
      <c r="C16" s="33">
        <f t="shared" si="0"/>
        <v>0</v>
      </c>
      <c r="D16" s="35"/>
      <c r="E16" s="35"/>
    </row>
    <row r="17" spans="1:5" ht="22.5" customHeight="1">
      <c r="A17" s="17"/>
      <c r="B17" s="35"/>
      <c r="C17" s="33">
        <f t="shared" si="0"/>
        <v>0</v>
      </c>
      <c r="D17" s="35"/>
      <c r="E17" s="35"/>
    </row>
    <row r="18" spans="1:5" ht="22.5" customHeight="1">
      <c r="A18" s="17"/>
      <c r="B18" s="35"/>
      <c r="C18" s="33">
        <f t="shared" si="0"/>
        <v>0</v>
      </c>
      <c r="D18" s="35"/>
      <c r="E18" s="35"/>
    </row>
    <row r="19" spans="1:5" ht="22.5" customHeight="1">
      <c r="A19" s="17"/>
      <c r="B19" s="35"/>
      <c r="C19" s="33">
        <f t="shared" si="0"/>
        <v>0</v>
      </c>
      <c r="D19" s="35"/>
      <c r="E19" s="35"/>
    </row>
    <row r="20" spans="1:5" ht="22.5" customHeight="1">
      <c r="A20" s="17"/>
      <c r="B20" s="35"/>
      <c r="C20" s="33">
        <f t="shared" si="0"/>
        <v>0</v>
      </c>
      <c r="D20" s="35"/>
      <c r="E20" s="35"/>
    </row>
    <row r="21" ht="15.75">
      <c r="A21" s="31"/>
    </row>
    <row r="22" ht="15.75">
      <c r="A22" s="32" t="s">
        <v>119</v>
      </c>
    </row>
    <row r="23" ht="15.75">
      <c r="A23" s="31"/>
    </row>
    <row r="24" ht="15.75">
      <c r="A24" s="31"/>
    </row>
  </sheetData>
  <sheetProtection/>
  <mergeCells count="8">
    <mergeCell ref="A2:E2"/>
    <mergeCell ref="A5:B5"/>
    <mergeCell ref="A9:B9"/>
    <mergeCell ref="A6:A8"/>
    <mergeCell ref="B6:B8"/>
    <mergeCell ref="C5:C8"/>
    <mergeCell ref="D5:D8"/>
    <mergeCell ref="E5:E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8" sqref="A18"/>
    </sheetView>
  </sheetViews>
  <sheetFormatPr defaultColWidth="9.00390625" defaultRowHeight="14.25"/>
  <cols>
    <col min="1" max="1" width="11.50390625" style="5" customWidth="1"/>
    <col min="2" max="5" width="19.875" style="5" customWidth="1"/>
    <col min="6" max="16384" width="9.00390625" style="5" customWidth="1"/>
  </cols>
  <sheetData>
    <row r="1" spans="1:5" s="1" customFormat="1" ht="21" customHeight="1">
      <c r="A1" s="6" t="s">
        <v>120</v>
      </c>
      <c r="D1" s="7"/>
      <c r="E1" s="7"/>
    </row>
    <row r="2" spans="1:5" s="2" customFormat="1" ht="30" customHeight="1">
      <c r="A2" s="114" t="s">
        <v>16</v>
      </c>
      <c r="B2" s="115"/>
      <c r="C2" s="115"/>
      <c r="D2" s="115"/>
      <c r="E2" s="115"/>
    </row>
    <row r="3" spans="1:2" s="3" customFormat="1" ht="10.5" customHeight="1" hidden="1">
      <c r="A3" s="22"/>
      <c r="B3" s="22"/>
    </row>
    <row r="4" spans="1:5" s="3" customFormat="1" ht="15" customHeight="1">
      <c r="A4" s="9"/>
      <c r="B4" s="23"/>
      <c r="C4" s="10"/>
      <c r="D4" s="10"/>
      <c r="E4" s="11" t="s">
        <v>21</v>
      </c>
    </row>
    <row r="5" spans="1:5" s="4" customFormat="1" ht="20.25" customHeight="1">
      <c r="A5" s="116" t="s">
        <v>63</v>
      </c>
      <c r="B5" s="117"/>
      <c r="C5" s="119" t="s">
        <v>107</v>
      </c>
      <c r="D5" s="120" t="s">
        <v>108</v>
      </c>
      <c r="E5" s="120" t="s">
        <v>89</v>
      </c>
    </row>
    <row r="6" spans="1:5" s="4" customFormat="1" ht="27" customHeight="1">
      <c r="A6" s="117" t="s">
        <v>71</v>
      </c>
      <c r="B6" s="117" t="s">
        <v>72</v>
      </c>
      <c r="C6" s="119"/>
      <c r="D6" s="120"/>
      <c r="E6" s="120"/>
    </row>
    <row r="7" spans="1:5" s="4" customFormat="1" ht="18" customHeight="1">
      <c r="A7" s="117"/>
      <c r="B7" s="117"/>
      <c r="C7" s="119"/>
      <c r="D7" s="120"/>
      <c r="E7" s="120"/>
    </row>
    <row r="8" spans="1:5" s="4" customFormat="1" ht="22.5" customHeight="1">
      <c r="A8" s="117"/>
      <c r="B8" s="117"/>
      <c r="C8" s="119"/>
      <c r="D8" s="120"/>
      <c r="E8" s="120"/>
    </row>
    <row r="9" spans="1:5" s="21" customFormat="1" ht="22.5" customHeight="1">
      <c r="A9" s="118" t="s">
        <v>73</v>
      </c>
      <c r="B9" s="118"/>
      <c r="C9" s="27"/>
      <c r="D9" s="27"/>
      <c r="E9" s="27"/>
    </row>
    <row r="10" spans="1:5" ht="22.5" customHeight="1">
      <c r="A10" s="26"/>
      <c r="B10" s="28"/>
      <c r="C10" s="29"/>
      <c r="D10" s="30"/>
      <c r="E10" s="30"/>
    </row>
    <row r="11" spans="1:5" ht="22.5" customHeight="1">
      <c r="A11" s="26"/>
      <c r="B11" s="28"/>
      <c r="C11" s="29"/>
      <c r="D11" s="29"/>
      <c r="E11" s="29"/>
    </row>
    <row r="12" spans="1:5" ht="22.5" customHeight="1">
      <c r="A12" s="26"/>
      <c r="B12" s="28"/>
      <c r="C12" s="29"/>
      <c r="D12" s="29"/>
      <c r="E12" s="29"/>
    </row>
    <row r="13" spans="1:5" ht="22.5" customHeight="1">
      <c r="A13" s="26"/>
      <c r="B13" s="28"/>
      <c r="C13" s="29"/>
      <c r="D13" s="29"/>
      <c r="E13" s="29"/>
    </row>
    <row r="14" spans="1:5" ht="22.5" customHeight="1">
      <c r="A14" s="26"/>
      <c r="B14" s="28"/>
      <c r="C14" s="29"/>
      <c r="D14" s="29"/>
      <c r="E14" s="29"/>
    </row>
    <row r="15" spans="1:5" ht="22.5" customHeight="1">
      <c r="A15" s="26"/>
      <c r="B15" s="28"/>
      <c r="C15" s="29"/>
      <c r="D15" s="29"/>
      <c r="E15" s="29"/>
    </row>
    <row r="16" ht="15.75">
      <c r="A16" s="31"/>
    </row>
    <row r="17" ht="15.75">
      <c r="A17" s="31"/>
    </row>
    <row r="18" ht="15.75">
      <c r="A18" s="32" t="s">
        <v>119</v>
      </c>
    </row>
    <row r="19" ht="15.75">
      <c r="A19" s="31"/>
    </row>
  </sheetData>
  <sheetProtection/>
  <mergeCells count="8">
    <mergeCell ref="A2:E2"/>
    <mergeCell ref="A5:B5"/>
    <mergeCell ref="A9:B9"/>
    <mergeCell ref="A6:A8"/>
    <mergeCell ref="B6:B8"/>
    <mergeCell ref="C5:C8"/>
    <mergeCell ref="D5:D8"/>
    <mergeCell ref="E5:E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Master</cp:lastModifiedBy>
  <cp:lastPrinted>2016-11-10T00:31:18Z</cp:lastPrinted>
  <dcterms:created xsi:type="dcterms:W3CDTF">2011-12-26T04:36:18Z</dcterms:created>
  <dcterms:modified xsi:type="dcterms:W3CDTF">2018-03-20T07:35:36Z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