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3420" windowHeight="1530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'附表3-5'!$A$1:$E$16</definedName>
    <definedName name="_xlnm.Print_Area" localSheetId="6">'附表3-6'!$A$1:$F$9</definedName>
    <definedName name="_xlnm.Print_Area" localSheetId="7">'附表3-7'!$A$1:$E$20</definedName>
    <definedName name="_xlnm.Print_Area" localSheetId="9">'附表3-9'!$A$1:$E$12</definedName>
  </definedNames>
  <calcPr fullCalcOnLoad="1"/>
</workbook>
</file>

<file path=xl/sharedStrings.xml><?xml version="1.0" encoding="utf-8"?>
<sst xmlns="http://schemas.openxmlformats.org/spreadsheetml/2006/main" count="292" uniqueCount="193">
  <si>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</si>
  <si>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</si>
  <si>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</si>
  <si>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</si>
  <si>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</si>
  <si>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</si>
  <si>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</si>
  <si>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</si>
  <si>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</si>
  <si>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</si>
  <si>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</si>
  <si>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</si>
  <si>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</si>
  <si>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</si>
  <si>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</si>
  <si>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</si>
  <si>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</si>
  <si>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</si>
  <si>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</si>
  <si>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</si>
  <si>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</si>
  <si>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</si>
  <si>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</si>
  <si>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</si>
  <si>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</si>
  <si>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</si>
  <si>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</si>
  <si>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</si>
  <si>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</si>
  <si>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</si>
  <si>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</si>
  <si>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</si>
  <si>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</si>
  <si>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</si>
  <si>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</si>
  <si>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</si>
  <si>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</si>
  <si>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</si>
  <si>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</si>
  <si>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</si>
  <si>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</si>
  <si>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</si>
  <si>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</si>
  <si>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</si>
  <si>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</si>
  <si>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</si>
  <si>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</si>
  <si>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</si>
  <si>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</si>
  <si>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</si>
  <si>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</si>
  <si>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</si>
  <si>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</si>
  <si>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</si>
  <si>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</si>
  <si>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</si>
  <si>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</si>
  <si>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</si>
  <si>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</si>
  <si>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</si>
  <si>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</si>
  <si>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</si>
  <si>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</si>
  <si>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</si>
  <si>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</si>
  <si>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</si>
  <si>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</si>
  <si>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</si>
  <si>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</si>
  <si>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</si>
  <si>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</si>
  <si>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</si>
  <si>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</si>
  <si>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</si>
  <si>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</si>
  <si>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</si>
  <si>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</si>
  <si>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</si>
  <si>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</si>
  <si>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</si>
  <si>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</si>
  <si>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</si>
  <si>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</si>
  <si>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</si>
  <si>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</si>
  <si>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</si>
  <si>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</si>
  <si>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</si>
  <si>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</si>
  <si>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</si>
  <si>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</si>
  <si>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</si>
  <si>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</si>
  <si>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</si>
  <si>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</si>
  <si>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</si>
  <si>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</si>
  <si>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</si>
  <si>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</si>
  <si>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</si>
  <si>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</si>
  <si>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</si>
  <si>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</si>
  <si>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</si>
  <si>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</si>
  <si>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</si>
  <si>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</si>
  <si>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</si>
  <si>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</si>
  <si>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</si>
  <si>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</si>
  <si>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</si>
  <si>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</si>
  <si>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</si>
  <si>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</si>
  <si>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</si>
  <si>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>经济分类科目</t>
  </si>
  <si>
    <t>政府      经济分类科目编码</t>
  </si>
  <si>
    <t>部门        经济分类科目编码</t>
  </si>
  <si>
    <t>备注：此表无数据</t>
  </si>
  <si>
    <t xml:space="preserve">  一、因公出国（境）费</t>
  </si>
  <si>
    <t xml:space="preserve">  三、公务接待费</t>
  </si>
  <si>
    <t xml:space="preserve">  四、会议费</t>
  </si>
  <si>
    <t xml:space="preserve">  五、培训费</t>
  </si>
  <si>
    <t xml:space="preserve">  二、公务用车购置及运维费</t>
  </si>
  <si>
    <t xml:space="preserve">      其中：教学科研人员因公出国（境）费</t>
  </si>
  <si>
    <t xml:space="preserve">             其他因公出国（境）费</t>
  </si>
  <si>
    <t xml:space="preserve">       其中：公务用车购置费</t>
  </si>
  <si>
    <t xml:space="preserve">             公务用车运行维护费</t>
  </si>
  <si>
    <t>附表3-2</t>
  </si>
  <si>
    <t>附表3-3</t>
  </si>
  <si>
    <t>附表3-4</t>
  </si>
  <si>
    <t>附表3-5</t>
  </si>
  <si>
    <t>附表3-6</t>
  </si>
  <si>
    <t>附表3-7</t>
  </si>
  <si>
    <t>附表3-8</t>
  </si>
  <si>
    <t>附表3-9</t>
  </si>
  <si>
    <t>目录</t>
  </si>
  <si>
    <t>附表3-1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</si>
  <si>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</si>
  <si>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</si>
  <si>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</si>
  <si>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</si>
  <si>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</si>
  <si>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</si>
  <si>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</si>
  <si>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</si>
  <si>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</si>
  <si>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2080505</t>
  </si>
  <si>
    <t>2101101</t>
  </si>
  <si>
    <t>2210201</t>
  </si>
  <si>
    <t>2130701</t>
  </si>
  <si>
    <t>2130803</t>
  </si>
  <si>
    <t>2060403</t>
  </si>
  <si>
    <t>2310411</t>
  </si>
  <si>
    <t>2320411</t>
  </si>
  <si>
    <t>行政运行</t>
  </si>
  <si>
    <t>2010602</t>
  </si>
  <si>
    <t>产业技术研究与开发</t>
  </si>
  <si>
    <t>行政单位医疗</t>
  </si>
  <si>
    <t>住房公积金</t>
  </si>
  <si>
    <t>国有土地使用权出让金债务还本支出</t>
  </si>
  <si>
    <t>国有土地使用权出让金债务付息支出</t>
  </si>
  <si>
    <t>农业保险保费补贴</t>
  </si>
  <si>
    <t>对村级一事一议的补助</t>
  </si>
  <si>
    <t>机关事业单位基本养老保险缴费支出</t>
  </si>
  <si>
    <t>一般行政管理事务</t>
  </si>
  <si>
    <t>预备费</t>
  </si>
  <si>
    <t>农村综合改革示范试点补助</t>
  </si>
  <si>
    <t>2101102</t>
  </si>
  <si>
    <t>事业单位医疗</t>
  </si>
  <si>
    <t>基本工资</t>
  </si>
  <si>
    <t>津贴补贴</t>
  </si>
  <si>
    <t>绩效工资</t>
  </si>
  <si>
    <t>住房公积金</t>
  </si>
  <si>
    <t>其他工资福利支出</t>
  </si>
  <si>
    <t>奖励金</t>
  </si>
  <si>
    <t>办公费</t>
  </si>
  <si>
    <t>邮电费</t>
  </si>
  <si>
    <t>差旅费</t>
  </si>
  <si>
    <t>维修（护）费</t>
  </si>
  <si>
    <t>会议费</t>
  </si>
  <si>
    <t>公务用车运行维护费</t>
  </si>
  <si>
    <t>印刷费</t>
  </si>
  <si>
    <t>委托业务费</t>
  </si>
  <si>
    <t>其他业务费</t>
  </si>
  <si>
    <t>培训费</t>
  </si>
  <si>
    <t>公务接待费</t>
  </si>
  <si>
    <t>工会经费</t>
  </si>
  <si>
    <t>奖金</t>
  </si>
  <si>
    <t>机关事业单位养老保险缴费</t>
  </si>
  <si>
    <t>职工基本医疗保险缴费</t>
  </si>
  <si>
    <t>其他社会保障缴费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</si>
</sst>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0.5"/>
      <name val="方正书宋_GBK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4" borderId="5" applyNumberFormat="0" applyAlignment="0" applyProtection="0"/>
    <xf numFmtId="0" fontId="54" fillId="25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8" applyNumberFormat="0" applyAlignment="0" applyProtection="0"/>
    <xf numFmtId="0" fontId="60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29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0" fillId="0" borderId="0" xfId="52" applyFont="1" applyFill="1" applyAlignment="1">
      <alignment horizontal="left" vertical="center"/>
      <protection/>
    </xf>
    <xf numFmtId="0" fontId="14" fillId="0" borderId="0" xfId="52" applyFont="1" applyFill="1" applyAlignment="1">
      <alignment horizontal="right" vertical="center"/>
      <protection/>
    </xf>
    <xf numFmtId="0" fontId="18" fillId="0" borderId="0" xfId="52" applyFont="1" applyFill="1" applyAlignment="1">
      <alignment horizontal="right" vertical="center"/>
      <protection/>
    </xf>
    <xf numFmtId="0" fontId="19" fillId="0" borderId="0" xfId="52" applyFont="1" applyFill="1" applyAlignment="1">
      <alignment horizontal="left" vertical="center"/>
      <protection/>
    </xf>
    <xf numFmtId="0" fontId="20" fillId="0" borderId="0" xfId="52" applyFont="1" applyFill="1" applyAlignment="1">
      <alignment horizontal="right" vertical="center"/>
      <protection/>
    </xf>
    <xf numFmtId="0" fontId="19" fillId="0" borderId="0" xfId="52" applyFont="1" applyFill="1" applyAlignment="1">
      <alignment horizontal="right" vertical="center"/>
      <protection/>
    </xf>
    <xf numFmtId="176" fontId="12" fillId="0" borderId="10" xfId="52" applyNumberFormat="1" applyFont="1" applyFill="1" applyBorder="1" applyAlignment="1">
      <alignment horizontal="center" vertical="center"/>
      <protection/>
    </xf>
    <xf numFmtId="176" fontId="21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0" fillId="35" borderId="10" xfId="0" applyNumberFormat="1" applyFont="1" applyFill="1" applyBorder="1" applyAlignment="1">
      <alignment horizontal="right" vertical="center"/>
    </xf>
    <xf numFmtId="176" fontId="20" fillId="35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>
      <alignment horizontal="center" vertical="center"/>
      <protection/>
    </xf>
    <xf numFmtId="49" fontId="21" fillId="0" borderId="10" xfId="52" applyNumberFormat="1" applyFont="1" applyFill="1" applyBorder="1" applyAlignment="1">
      <alignment horizontal="center" vertical="center" wrapText="1"/>
      <protection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0" fontId="20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left" vertical="center"/>
      <protection/>
    </xf>
    <xf numFmtId="0" fontId="21" fillId="0" borderId="10" xfId="52" applyNumberFormat="1" applyFont="1" applyFill="1" applyBorder="1" applyAlignment="1" quotePrefix="1">
      <alignment horizontal="center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0" fontId="16" fillId="0" borderId="0" xfId="53" applyFont="1" applyFill="1" applyAlignment="1">
      <alignment vertical="center" wrapText="1"/>
      <protection/>
    </xf>
    <xf numFmtId="0" fontId="17" fillId="0" borderId="0" xfId="53" applyFont="1" applyFill="1" applyAlignment="1">
      <alignment horizontal="center" vertical="center" wrapText="1"/>
      <protection/>
    </xf>
    <xf numFmtId="0" fontId="17" fillId="0" borderId="0" xfId="53" applyFont="1" applyFill="1" applyAlignment="1">
      <alignment vertical="center" wrapText="1"/>
      <protection/>
    </xf>
    <xf numFmtId="0" fontId="20" fillId="0" borderId="0" xfId="53" applyFont="1" applyFill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" fontId="20" fillId="35" borderId="10" xfId="53" applyNumberFormat="1" applyFont="1" applyFill="1" applyBorder="1" applyAlignment="1">
      <alignment horizontal="center" vertical="center" wrapText="1"/>
      <protection/>
    </xf>
    <xf numFmtId="4" fontId="20" fillId="35" borderId="10" xfId="53" applyNumberFormat="1" applyFont="1" applyFill="1" applyBorder="1" applyAlignment="1">
      <alignment vertical="center" wrapText="1"/>
      <protection/>
    </xf>
    <xf numFmtId="0" fontId="20" fillId="35" borderId="10" xfId="53" applyFont="1" applyFill="1" applyBorder="1" applyAlignment="1">
      <alignment vertical="center" wrapText="1"/>
      <protection/>
    </xf>
    <xf numFmtId="0" fontId="20" fillId="35" borderId="10" xfId="53" applyFont="1" applyFill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14" fillId="0" borderId="0" xfId="53" applyFont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0" fillId="35" borderId="10" xfId="0" applyNumberFormat="1" applyFont="1" applyFill="1" applyBorder="1" applyAlignment="1" quotePrefix="1">
      <alignment horizontal="center" vertical="center"/>
    </xf>
    <xf numFmtId="49" fontId="20" fillId="35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49" fontId="28" fillId="35" borderId="10" xfId="0" applyNumberFormat="1" applyFont="1" applyFill="1" applyBorder="1" applyAlignment="1">
      <alignment horizontal="center" vertical="center"/>
    </xf>
    <xf numFmtId="0" fontId="20" fillId="0" borderId="0" xfId="52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0" fillId="35" borderId="10" xfId="0" applyNumberFormat="1" applyFont="1" applyFill="1" applyBorder="1" applyAlignment="1">
      <alignment horizontal="center" vertical="center"/>
    </xf>
    <xf numFmtId="4" fontId="21" fillId="0" borderId="10" xfId="53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right" wrapText="1"/>
    </xf>
    <xf numFmtId="0" fontId="14" fillId="0" borderId="10" xfId="53" applyFont="1" applyBorder="1" applyAlignment="1">
      <alignment vertical="center" wrapText="1"/>
      <protection/>
    </xf>
    <xf numFmtId="176" fontId="20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5" fillId="0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0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35" sqref="B35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102" t="s">
        <v>137</v>
      </c>
      <c r="B1" s="102"/>
    </row>
    <row r="2" spans="1:2" ht="18" customHeight="1">
      <c r="A2" s="83"/>
      <c r="B2" s="83"/>
    </row>
    <row r="3" spans="1:2" ht="27.75" customHeight="1">
      <c r="A3" s="84" t="s">
        <v>138</v>
      </c>
      <c r="B3" s="84" t="s">
        <v>139</v>
      </c>
    </row>
    <row r="4" spans="1:2" ht="27.75" customHeight="1">
      <c r="A4" s="84" t="s">
        <v>129</v>
      </c>
      <c r="B4" s="84" t="s">
        <v>140</v>
      </c>
    </row>
    <row r="5" spans="1:2" ht="27.75" customHeight="1">
      <c r="A5" s="84" t="s">
        <v>130</v>
      </c>
      <c r="B5" s="84" t="s">
        <v>141</v>
      </c>
    </row>
    <row r="6" spans="1:2" ht="27.75" customHeight="1">
      <c r="A6" s="84" t="s">
        <v>131</v>
      </c>
      <c r="B6" s="84" t="s">
        <v>142</v>
      </c>
    </row>
    <row r="7" spans="1:2" ht="27.75" customHeight="1">
      <c r="A7" s="84" t="s">
        <v>132</v>
      </c>
      <c r="B7" s="84" t="s">
        <v>143</v>
      </c>
    </row>
    <row r="8" spans="1:2" ht="27.75" customHeight="1">
      <c r="A8" s="84" t="s">
        <v>133</v>
      </c>
      <c r="B8" s="84" t="s">
        <v>144</v>
      </c>
    </row>
    <row r="9" spans="1:2" ht="27.75" customHeight="1">
      <c r="A9" s="84" t="s">
        <v>134</v>
      </c>
      <c r="B9" s="84" t="s">
        <v>145</v>
      </c>
    </row>
    <row r="10" spans="1:2" ht="27.75" customHeight="1">
      <c r="A10" s="84" t="s">
        <v>135</v>
      </c>
      <c r="B10" s="84" t="s">
        <v>146</v>
      </c>
    </row>
    <row r="11" spans="1:2" ht="27.75" customHeight="1">
      <c r="A11" s="84" t="s">
        <v>136</v>
      </c>
      <c r="B11" s="84" t="s">
        <v>147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42.25390625" style="6" customWidth="1"/>
    <col min="2" max="5" width="23.375" style="6" customWidth="1"/>
    <col min="6" max="16384" width="9.00390625" style="6" customWidth="1"/>
  </cols>
  <sheetData>
    <row r="1" spans="1:2" s="31" customFormat="1" ht="15">
      <c r="A1" s="42" t="s">
        <v>110</v>
      </c>
      <c r="B1" s="30"/>
    </row>
    <row r="2" spans="1:5" s="67" customFormat="1" ht="30" customHeight="1">
      <c r="A2" s="116" t="s">
        <v>92</v>
      </c>
      <c r="B2" s="117"/>
      <c r="C2" s="117"/>
      <c r="D2" s="117"/>
      <c r="E2" s="117"/>
    </row>
    <row r="3" s="69" customFormat="1" ht="15" customHeight="1" hidden="1">
      <c r="E3" s="47" t="s">
        <v>0</v>
      </c>
    </row>
    <row r="4" spans="1:5" s="69" customFormat="1" ht="15" customHeight="1">
      <c r="A4" s="48"/>
      <c r="B4" s="71"/>
      <c r="C4" s="71"/>
      <c r="D4" s="71"/>
      <c r="E4" s="50" t="s">
        <v>1</v>
      </c>
    </row>
    <row r="5" spans="1:5" s="3" customFormat="1" ht="30" customHeight="1">
      <c r="A5" s="127" t="s">
        <v>84</v>
      </c>
      <c r="B5" s="124" t="s">
        <v>88</v>
      </c>
      <c r="C5" s="125"/>
      <c r="D5" s="125"/>
      <c r="E5" s="126"/>
    </row>
    <row r="6" spans="1:5" s="3" customFormat="1" ht="30" customHeight="1">
      <c r="A6" s="128"/>
      <c r="B6" s="36" t="s">
        <v>80</v>
      </c>
      <c r="C6" s="35" t="s">
        <v>85</v>
      </c>
      <c r="D6" s="36" t="s">
        <v>86</v>
      </c>
      <c r="E6" s="36" t="s">
        <v>87</v>
      </c>
    </row>
    <row r="7" spans="1:5" s="3" customFormat="1" ht="30" customHeight="1">
      <c r="A7" s="38" t="s">
        <v>80</v>
      </c>
      <c r="B7" s="43">
        <f>B8+B11+B14+B15+B16</f>
        <v>9</v>
      </c>
      <c r="C7" s="43">
        <f>C8+C11+C14+C15+C16</f>
        <v>9</v>
      </c>
      <c r="D7" s="43"/>
      <c r="E7" s="43"/>
    </row>
    <row r="8" spans="1:5" s="3" customFormat="1" ht="30" customHeight="1">
      <c r="A8" s="39" t="s">
        <v>120</v>
      </c>
      <c r="B8" s="43">
        <f>SUM(C8:E8)</f>
        <v>0</v>
      </c>
      <c r="C8" s="43">
        <f>C9+C10</f>
        <v>0</v>
      </c>
      <c r="D8" s="43"/>
      <c r="E8" s="43"/>
    </row>
    <row r="9" spans="1:5" s="3" customFormat="1" ht="30" customHeight="1">
      <c r="A9" s="38" t="s">
        <v>125</v>
      </c>
      <c r="B9" s="43">
        <f aca="true" t="shared" si="0" ref="B9:B16">SUM(C9:E9)</f>
        <v>0</v>
      </c>
      <c r="C9" s="76"/>
      <c r="D9" s="37"/>
      <c r="E9" s="37"/>
    </row>
    <row r="10" spans="1:5" s="3" customFormat="1" ht="30" customHeight="1">
      <c r="A10" s="39" t="s">
        <v>126</v>
      </c>
      <c r="B10" s="43">
        <f t="shared" si="0"/>
        <v>0</v>
      </c>
      <c r="C10" s="76"/>
      <c r="D10" s="37"/>
      <c r="E10" s="37"/>
    </row>
    <row r="11" spans="1:5" s="3" customFormat="1" ht="30" customHeight="1">
      <c r="A11" s="39" t="s">
        <v>124</v>
      </c>
      <c r="B11" s="43">
        <f t="shared" si="0"/>
        <v>4.5</v>
      </c>
      <c r="C11" s="43">
        <f>C12+C13</f>
        <v>4.5</v>
      </c>
      <c r="D11" s="43"/>
      <c r="E11" s="43"/>
    </row>
    <row r="12" spans="1:5" s="3" customFormat="1" ht="30" customHeight="1">
      <c r="A12" s="39" t="s">
        <v>127</v>
      </c>
      <c r="B12" s="43">
        <f t="shared" si="0"/>
        <v>0</v>
      </c>
      <c r="C12" s="76"/>
      <c r="D12" s="37"/>
      <c r="E12" s="37"/>
    </row>
    <row r="13" spans="1:5" ht="30" customHeight="1">
      <c r="A13" s="82" t="s">
        <v>128</v>
      </c>
      <c r="B13" s="43">
        <f t="shared" si="0"/>
        <v>4.5</v>
      </c>
      <c r="C13" s="76">
        <v>4.5</v>
      </c>
      <c r="D13" s="37"/>
      <c r="E13" s="37"/>
    </row>
    <row r="14" spans="1:5" ht="30" customHeight="1">
      <c r="A14" s="39" t="s">
        <v>121</v>
      </c>
      <c r="B14" s="43">
        <f t="shared" si="0"/>
        <v>2.5</v>
      </c>
      <c r="C14" s="76">
        <v>2.5</v>
      </c>
      <c r="D14" s="37"/>
      <c r="E14" s="37"/>
    </row>
    <row r="15" spans="1:5" ht="30" customHeight="1">
      <c r="A15" s="39" t="s">
        <v>122</v>
      </c>
      <c r="B15" s="43">
        <f t="shared" si="0"/>
        <v>0.5</v>
      </c>
      <c r="C15" s="76">
        <v>0.5</v>
      </c>
      <c r="D15" s="37"/>
      <c r="E15" s="37"/>
    </row>
    <row r="16" spans="1:5" ht="30" customHeight="1">
      <c r="A16" s="39" t="s">
        <v>123</v>
      </c>
      <c r="B16" s="43">
        <f t="shared" si="0"/>
        <v>1.5</v>
      </c>
      <c r="C16" s="76">
        <v>1.5</v>
      </c>
      <c r="D16" s="37"/>
      <c r="E16" s="37"/>
    </row>
    <row r="17" ht="15.75">
      <c r="A17" s="81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C41" sqref="C41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spans="1:4" ht="15.75">
      <c r="A1" s="45" t="s">
        <v>102</v>
      </c>
      <c r="B1" s="46"/>
      <c r="C1" s="46"/>
      <c r="D1" s="46"/>
    </row>
    <row r="2" spans="1:6" s="13" customFormat="1" ht="18" customHeight="1">
      <c r="A2" s="103" t="s">
        <v>89</v>
      </c>
      <c r="B2" s="104"/>
      <c r="C2" s="104"/>
      <c r="D2" s="104"/>
      <c r="E2" s="12"/>
      <c r="F2" s="12"/>
    </row>
    <row r="3" spans="1:4" ht="3" customHeight="1" hidden="1">
      <c r="A3" s="46"/>
      <c r="B3" s="46"/>
      <c r="C3" s="46"/>
      <c r="D3" s="47" t="s">
        <v>61</v>
      </c>
    </row>
    <row r="4" spans="1:6" s="31" customFormat="1" ht="15" customHeight="1">
      <c r="A4" s="48"/>
      <c r="B4" s="49"/>
      <c r="C4" s="49"/>
      <c r="D4" s="50" t="s">
        <v>1</v>
      </c>
      <c r="E4" s="30"/>
      <c r="F4" s="30"/>
    </row>
    <row r="5" spans="1:6" s="33" customFormat="1" ht="14.25" customHeight="1">
      <c r="A5" s="105" t="s">
        <v>15</v>
      </c>
      <c r="B5" s="105"/>
      <c r="C5" s="105" t="s">
        <v>16</v>
      </c>
      <c r="D5" s="105"/>
      <c r="E5" s="32"/>
      <c r="F5" s="32"/>
    </row>
    <row r="6" spans="1:6" s="33" customFormat="1" ht="14.25" customHeight="1">
      <c r="A6" s="40" t="s">
        <v>69</v>
      </c>
      <c r="B6" s="51" t="s">
        <v>68</v>
      </c>
      <c r="C6" s="40" t="s">
        <v>41</v>
      </c>
      <c r="D6" s="51" t="s">
        <v>68</v>
      </c>
      <c r="E6" s="32"/>
      <c r="F6" s="32"/>
    </row>
    <row r="7" spans="1:6" s="31" customFormat="1" ht="14.25" customHeight="1">
      <c r="A7" s="16" t="s">
        <v>62</v>
      </c>
      <c r="B7" s="59">
        <v>21906.16</v>
      </c>
      <c r="C7" s="16" t="s">
        <v>17</v>
      </c>
      <c r="D7" s="59">
        <v>368.92</v>
      </c>
      <c r="E7" s="30"/>
      <c r="F7" s="30"/>
    </row>
    <row r="8" spans="1:6" s="31" customFormat="1" ht="14.25" customHeight="1">
      <c r="A8" s="20" t="s">
        <v>63</v>
      </c>
      <c r="B8" s="17"/>
      <c r="C8" s="16" t="s">
        <v>19</v>
      </c>
      <c r="D8" s="59"/>
      <c r="E8" s="30"/>
      <c r="F8" s="30"/>
    </row>
    <row r="9" spans="1:6" s="31" customFormat="1" ht="14.25" customHeight="1">
      <c r="A9" s="20" t="s">
        <v>64</v>
      </c>
      <c r="B9" s="17"/>
      <c r="C9" s="16" t="s">
        <v>20</v>
      </c>
      <c r="D9" s="59"/>
      <c r="E9" s="30"/>
      <c r="F9" s="30"/>
    </row>
    <row r="10" spans="1:6" s="31" customFormat="1" ht="14.25" customHeight="1">
      <c r="A10" s="20" t="s">
        <v>65</v>
      </c>
      <c r="B10" s="17"/>
      <c r="C10" s="16" t="s">
        <v>21</v>
      </c>
      <c r="D10" s="59"/>
      <c r="E10" s="30"/>
      <c r="F10" s="30"/>
    </row>
    <row r="11" spans="1:6" s="31" customFormat="1" ht="14.25" customHeight="1">
      <c r="A11" s="20" t="s">
        <v>66</v>
      </c>
      <c r="B11" s="17"/>
      <c r="C11" s="16" t="s">
        <v>22</v>
      </c>
      <c r="D11" s="59"/>
      <c r="E11" s="30"/>
      <c r="F11" s="30"/>
    </row>
    <row r="12" spans="1:6" s="31" customFormat="1" ht="14.25" customHeight="1">
      <c r="A12" s="20" t="s">
        <v>67</v>
      </c>
      <c r="B12" s="17"/>
      <c r="C12" s="16" t="s">
        <v>23</v>
      </c>
      <c r="D12" s="59">
        <v>20</v>
      </c>
      <c r="E12" s="30"/>
      <c r="F12" s="30"/>
    </row>
    <row r="13" spans="1:6" s="31" customFormat="1" ht="14.25" customHeight="1">
      <c r="A13" s="16"/>
      <c r="B13" s="17"/>
      <c r="C13" s="16" t="s">
        <v>24</v>
      </c>
      <c r="D13" s="59"/>
      <c r="E13" s="30"/>
      <c r="F13" s="30"/>
    </row>
    <row r="14" spans="1:6" s="31" customFormat="1" ht="14.25" customHeight="1">
      <c r="A14" s="16"/>
      <c r="B14" s="17"/>
      <c r="C14" s="16" t="s">
        <v>25</v>
      </c>
      <c r="D14" s="59">
        <v>44.28</v>
      </c>
      <c r="E14" s="30"/>
      <c r="F14" s="30"/>
    </row>
    <row r="15" spans="1:6" s="31" customFormat="1" ht="14.25" customHeight="1">
      <c r="A15" s="16"/>
      <c r="B15" s="17"/>
      <c r="C15" s="16" t="s">
        <v>26</v>
      </c>
      <c r="D15" s="60">
        <v>26.09</v>
      </c>
      <c r="E15" s="30"/>
      <c r="F15" s="30"/>
    </row>
    <row r="16" spans="1:6" s="31" customFormat="1" ht="14.25" customHeight="1">
      <c r="A16" s="16"/>
      <c r="B16" s="17"/>
      <c r="C16" s="16" t="s">
        <v>27</v>
      </c>
      <c r="D16" s="59"/>
      <c r="E16" s="30"/>
      <c r="F16" s="30"/>
    </row>
    <row r="17" spans="1:6" s="31" customFormat="1" ht="14.25" customHeight="1">
      <c r="A17" s="16"/>
      <c r="B17" s="19"/>
      <c r="C17" s="16" t="s">
        <v>28</v>
      </c>
      <c r="D17" s="59"/>
      <c r="E17" s="30"/>
      <c r="F17" s="30"/>
    </row>
    <row r="18" spans="1:6" s="31" customFormat="1" ht="14.25" customHeight="1">
      <c r="A18" s="16"/>
      <c r="B18" s="17"/>
      <c r="C18" s="16" t="s">
        <v>29</v>
      </c>
      <c r="D18" s="59">
        <v>239</v>
      </c>
      <c r="E18" s="30"/>
      <c r="F18" s="30"/>
    </row>
    <row r="19" spans="1:6" s="31" customFormat="1" ht="14.25" customHeight="1">
      <c r="A19" s="16"/>
      <c r="B19" s="17"/>
      <c r="C19" s="16" t="s">
        <v>30</v>
      </c>
      <c r="D19" s="59"/>
      <c r="E19" s="30"/>
      <c r="F19" s="30"/>
    </row>
    <row r="20" spans="1:6" s="31" customFormat="1" ht="14.25" customHeight="1">
      <c r="A20" s="16"/>
      <c r="B20" s="17"/>
      <c r="C20" s="16" t="s">
        <v>31</v>
      </c>
      <c r="D20" s="59"/>
      <c r="E20" s="30"/>
      <c r="F20" s="30"/>
    </row>
    <row r="21" spans="1:6" s="31" customFormat="1" ht="14.25" customHeight="1">
      <c r="A21" s="16"/>
      <c r="B21" s="17"/>
      <c r="C21" s="16" t="s">
        <v>32</v>
      </c>
      <c r="D21" s="59"/>
      <c r="E21" s="30"/>
      <c r="F21" s="30"/>
    </row>
    <row r="22" spans="1:6" s="31" customFormat="1" ht="14.25" customHeight="1">
      <c r="A22" s="16"/>
      <c r="B22" s="17"/>
      <c r="C22" s="16" t="s">
        <v>33</v>
      </c>
      <c r="D22" s="59"/>
      <c r="E22" s="30"/>
      <c r="F22" s="30"/>
    </row>
    <row r="23" spans="1:6" s="31" customFormat="1" ht="14.25" customHeight="1">
      <c r="A23" s="20"/>
      <c r="B23" s="20"/>
      <c r="C23" s="16" t="s">
        <v>34</v>
      </c>
      <c r="D23" s="60"/>
      <c r="E23" s="30"/>
      <c r="F23" s="30"/>
    </row>
    <row r="24" spans="1:6" s="31" customFormat="1" ht="14.25" customHeight="1">
      <c r="A24" s="20"/>
      <c r="B24" s="20"/>
      <c r="C24" s="16" t="s">
        <v>35</v>
      </c>
      <c r="D24" s="60"/>
      <c r="E24" s="30"/>
      <c r="F24" s="30"/>
    </row>
    <row r="25" spans="1:6" s="31" customFormat="1" ht="14.25" customHeight="1">
      <c r="A25" s="20"/>
      <c r="B25" s="20"/>
      <c r="C25" s="16" t="s">
        <v>36</v>
      </c>
      <c r="D25" s="60">
        <v>20.87</v>
      </c>
      <c r="E25" s="30"/>
      <c r="F25" s="30"/>
    </row>
    <row r="26" spans="1:6" s="31" customFormat="1" ht="14.25" customHeight="1">
      <c r="A26" s="20"/>
      <c r="B26" s="20"/>
      <c r="C26" s="16" t="s">
        <v>37</v>
      </c>
      <c r="D26" s="60"/>
      <c r="E26" s="30"/>
      <c r="F26" s="30"/>
    </row>
    <row r="27" spans="1:6" s="31" customFormat="1" ht="14.25" customHeight="1">
      <c r="A27" s="20"/>
      <c r="B27" s="20"/>
      <c r="C27" s="16" t="s">
        <v>38</v>
      </c>
      <c r="D27" s="60">
        <v>19887</v>
      </c>
      <c r="E27" s="30"/>
      <c r="F27" s="30"/>
    </row>
    <row r="28" spans="1:6" s="31" customFormat="1" ht="14.25" customHeight="1">
      <c r="A28" s="20"/>
      <c r="B28" s="20"/>
      <c r="C28" s="16" t="s">
        <v>39</v>
      </c>
      <c r="D28" s="60">
        <v>1300</v>
      </c>
      <c r="E28" s="30"/>
      <c r="F28" s="30"/>
    </row>
    <row r="29" spans="1:6" s="31" customFormat="1" ht="14.25" customHeight="1">
      <c r="A29" s="40" t="s">
        <v>93</v>
      </c>
      <c r="B29" s="52">
        <f>SUM(B7:B28)</f>
        <v>21906.16</v>
      </c>
      <c r="C29" s="40" t="s">
        <v>96</v>
      </c>
      <c r="D29" s="52">
        <f>SUM(D7:D28)</f>
        <v>21906.16</v>
      </c>
      <c r="E29" s="30"/>
      <c r="F29" s="30"/>
    </row>
    <row r="30" spans="1:6" s="31" customFormat="1" ht="14.25" customHeight="1">
      <c r="A30" s="20" t="s">
        <v>94</v>
      </c>
      <c r="B30" s="52"/>
      <c r="C30" s="20" t="s">
        <v>97</v>
      </c>
      <c r="D30" s="52"/>
      <c r="E30" s="30"/>
      <c r="F30" s="30"/>
    </row>
    <row r="31" spans="1:6" s="31" customFormat="1" ht="14.25" customHeight="1">
      <c r="A31" s="20" t="s">
        <v>95</v>
      </c>
      <c r="B31" s="52"/>
      <c r="C31" s="20" t="s">
        <v>98</v>
      </c>
      <c r="D31" s="52"/>
      <c r="E31" s="30"/>
      <c r="F31" s="30"/>
    </row>
    <row r="32" spans="1:6" s="31" customFormat="1" ht="14.25" customHeight="1">
      <c r="A32" s="40" t="s">
        <v>40</v>
      </c>
      <c r="B32" s="52">
        <f>B29+B30+B31</f>
        <v>21906.16</v>
      </c>
      <c r="C32" s="40" t="s">
        <v>40</v>
      </c>
      <c r="D32" s="40">
        <f>D29+D30+D31</f>
        <v>21906.16</v>
      </c>
      <c r="E32" s="30"/>
      <c r="F32" s="30"/>
    </row>
    <row r="33" spans="1:4" ht="29.25" customHeight="1">
      <c r="A33" s="106"/>
      <c r="B33" s="107"/>
      <c r="C33" s="107"/>
      <c r="D33" s="10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60" zoomScalePageLayoutView="0" workbookViewId="0" topLeftCell="A1">
      <selection activeCell="D9" sqref="D9:D21"/>
    </sheetView>
  </sheetViews>
  <sheetFormatPr defaultColWidth="9.00390625" defaultRowHeight="14.25"/>
  <cols>
    <col min="1" max="1" width="11.75390625" style="23" customWidth="1"/>
    <col min="2" max="2" width="41.25390625" style="92" customWidth="1"/>
    <col min="3" max="9" width="13.625" style="23" customWidth="1"/>
    <col min="10" max="16384" width="9.00390625" style="23" customWidth="1"/>
  </cols>
  <sheetData>
    <row r="1" spans="1:9" s="31" customFormat="1" ht="20.25" customHeight="1">
      <c r="A1" s="45" t="s">
        <v>103</v>
      </c>
      <c r="B1" s="89"/>
      <c r="C1" s="49"/>
      <c r="D1" s="49"/>
      <c r="E1" s="49"/>
      <c r="F1" s="53"/>
      <c r="G1" s="53"/>
      <c r="H1" s="49"/>
      <c r="I1" s="49"/>
    </row>
    <row r="2" spans="1:9" s="29" customFormat="1" ht="23.25">
      <c r="A2" s="111" t="s">
        <v>90</v>
      </c>
      <c r="B2" s="112"/>
      <c r="C2" s="112"/>
      <c r="D2" s="112"/>
      <c r="E2" s="112"/>
      <c r="F2" s="112"/>
      <c r="G2" s="112"/>
      <c r="H2" s="112"/>
      <c r="I2" s="112"/>
    </row>
    <row r="3" spans="1:9" ht="15.75" hidden="1">
      <c r="A3" s="54"/>
      <c r="B3" s="90"/>
      <c r="C3" s="54"/>
      <c r="D3" s="54"/>
      <c r="E3" s="54"/>
      <c r="F3" s="54"/>
      <c r="G3" s="54"/>
      <c r="H3" s="54"/>
      <c r="I3" s="47" t="s">
        <v>60</v>
      </c>
    </row>
    <row r="4" spans="1:9" s="24" customFormat="1" ht="15">
      <c r="A4" s="48"/>
      <c r="B4" s="91"/>
      <c r="C4" s="55"/>
      <c r="D4" s="55"/>
      <c r="E4" s="56"/>
      <c r="F4" s="55"/>
      <c r="G4" s="55"/>
      <c r="H4" s="55"/>
      <c r="I4" s="50" t="s">
        <v>1</v>
      </c>
    </row>
    <row r="5" spans="1:10" s="26" customFormat="1" ht="22.5" customHeight="1">
      <c r="A5" s="108" t="s">
        <v>70</v>
      </c>
      <c r="B5" s="109"/>
      <c r="C5" s="109" t="s">
        <v>52</v>
      </c>
      <c r="D5" s="109" t="s">
        <v>56</v>
      </c>
      <c r="E5" s="109" t="s">
        <v>53</v>
      </c>
      <c r="F5" s="109" t="s">
        <v>54</v>
      </c>
      <c r="G5" s="109" t="s">
        <v>57</v>
      </c>
      <c r="H5" s="109" t="s">
        <v>58</v>
      </c>
      <c r="I5" s="109" t="s">
        <v>55</v>
      </c>
      <c r="J5" s="25"/>
    </row>
    <row r="6" spans="1:10" s="26" customFormat="1" ht="22.5" customHeight="1">
      <c r="A6" s="113" t="s">
        <v>59</v>
      </c>
      <c r="B6" s="109" t="s">
        <v>4</v>
      </c>
      <c r="C6" s="109"/>
      <c r="D6" s="109"/>
      <c r="E6" s="109"/>
      <c r="F6" s="109"/>
      <c r="G6" s="109"/>
      <c r="H6" s="109"/>
      <c r="I6" s="109"/>
      <c r="J6" s="25"/>
    </row>
    <row r="7" spans="1:10" s="26" customFormat="1" ht="22.5" customHeight="1">
      <c r="A7" s="109"/>
      <c r="B7" s="109"/>
      <c r="C7" s="109"/>
      <c r="D7" s="109"/>
      <c r="E7" s="109"/>
      <c r="F7" s="109"/>
      <c r="G7" s="109"/>
      <c r="H7" s="109"/>
      <c r="I7" s="109"/>
      <c r="J7" s="25"/>
    </row>
    <row r="8" spans="1:10" s="24" customFormat="1" ht="22.5" customHeight="1">
      <c r="A8" s="110" t="s">
        <v>51</v>
      </c>
      <c r="B8" s="110"/>
      <c r="C8" s="93">
        <f>SUM(C9:C21)</f>
        <v>21906.16</v>
      </c>
      <c r="D8" s="57">
        <f>SUM(D9:D21)</f>
        <v>21906.16</v>
      </c>
      <c r="E8" s="57"/>
      <c r="F8" s="57"/>
      <c r="G8" s="57"/>
      <c r="H8" s="57"/>
      <c r="I8" s="57"/>
      <c r="J8" s="28"/>
    </row>
    <row r="9" spans="1:10" s="24" customFormat="1" ht="22.5" customHeight="1">
      <c r="A9" s="85">
        <v>2010601</v>
      </c>
      <c r="B9" s="88" t="s">
        <v>156</v>
      </c>
      <c r="C9" s="93">
        <f>SUM(D9:I9)</f>
        <v>326.92</v>
      </c>
      <c r="D9" s="58">
        <v>326.92</v>
      </c>
      <c r="E9" s="27"/>
      <c r="F9" s="27"/>
      <c r="G9" s="27"/>
      <c r="H9" s="27"/>
      <c r="I9" s="27"/>
      <c r="J9" s="28"/>
    </row>
    <row r="10" spans="1:10" s="24" customFormat="1" ht="22.5" customHeight="1">
      <c r="A10" s="86" t="s">
        <v>148</v>
      </c>
      <c r="B10" s="88" t="s">
        <v>165</v>
      </c>
      <c r="C10" s="93">
        <f aca="true" t="shared" si="0" ref="C10:C20">SUM(D10:I10)</f>
        <v>44.28</v>
      </c>
      <c r="D10" s="58">
        <v>44.28</v>
      </c>
      <c r="E10" s="27"/>
      <c r="F10" s="27"/>
      <c r="G10" s="27"/>
      <c r="H10" s="27"/>
      <c r="I10" s="27"/>
      <c r="J10" s="28"/>
    </row>
    <row r="11" spans="1:10" s="24" customFormat="1" ht="22.5" customHeight="1">
      <c r="A11" s="86" t="s">
        <v>149</v>
      </c>
      <c r="B11" s="88" t="s">
        <v>159</v>
      </c>
      <c r="C11" s="93">
        <f t="shared" si="0"/>
        <v>4.83</v>
      </c>
      <c r="D11" s="58">
        <v>4.83</v>
      </c>
      <c r="E11" s="27"/>
      <c r="F11" s="27"/>
      <c r="G11" s="27"/>
      <c r="H11" s="27"/>
      <c r="I11" s="27"/>
      <c r="J11" s="28"/>
    </row>
    <row r="12" spans="1:10" s="24" customFormat="1" ht="22.5" customHeight="1">
      <c r="A12" s="86" t="s">
        <v>169</v>
      </c>
      <c r="B12" s="88" t="s">
        <v>170</v>
      </c>
      <c r="C12" s="93">
        <f t="shared" si="0"/>
        <v>21.26</v>
      </c>
      <c r="D12" s="58">
        <v>21.26</v>
      </c>
      <c r="E12" s="27"/>
      <c r="F12" s="27"/>
      <c r="G12" s="27"/>
      <c r="H12" s="27"/>
      <c r="I12" s="27"/>
      <c r="J12" s="28"/>
    </row>
    <row r="13" spans="1:10" s="24" customFormat="1" ht="22.5" customHeight="1">
      <c r="A13" s="86" t="s">
        <v>150</v>
      </c>
      <c r="B13" s="88" t="s">
        <v>160</v>
      </c>
      <c r="C13" s="93">
        <f t="shared" si="0"/>
        <v>20.87</v>
      </c>
      <c r="D13" s="58">
        <v>20.87</v>
      </c>
      <c r="E13" s="27"/>
      <c r="F13" s="27"/>
      <c r="G13" s="27"/>
      <c r="H13" s="27"/>
      <c r="I13" s="27"/>
      <c r="J13" s="28"/>
    </row>
    <row r="14" spans="1:10" s="24" customFormat="1" ht="22.5" customHeight="1">
      <c r="A14" s="86" t="s">
        <v>157</v>
      </c>
      <c r="B14" s="88" t="s">
        <v>166</v>
      </c>
      <c r="C14" s="93">
        <f t="shared" si="0"/>
        <v>42</v>
      </c>
      <c r="D14" s="58">
        <v>42</v>
      </c>
      <c r="E14" s="27"/>
      <c r="F14" s="27"/>
      <c r="G14" s="27"/>
      <c r="H14" s="27"/>
      <c r="I14" s="27"/>
      <c r="J14" s="28"/>
    </row>
    <row r="15" spans="1:10" s="24" customFormat="1" ht="22.5" customHeight="1">
      <c r="A15" s="86" t="s">
        <v>151</v>
      </c>
      <c r="B15" s="88" t="s">
        <v>164</v>
      </c>
      <c r="C15" s="93">
        <f t="shared" si="0"/>
        <v>10</v>
      </c>
      <c r="D15" s="58">
        <v>10</v>
      </c>
      <c r="E15" s="27"/>
      <c r="F15" s="27"/>
      <c r="G15" s="27"/>
      <c r="H15" s="27"/>
      <c r="I15" s="27"/>
      <c r="J15" s="28"/>
    </row>
    <row r="16" spans="1:10" s="24" customFormat="1" ht="22.5" customHeight="1">
      <c r="A16" s="86">
        <v>2130707</v>
      </c>
      <c r="B16" s="88" t="s">
        <v>168</v>
      </c>
      <c r="C16" s="93">
        <v>49</v>
      </c>
      <c r="D16" s="58">
        <v>49</v>
      </c>
      <c r="E16" s="27"/>
      <c r="F16" s="27"/>
      <c r="G16" s="27"/>
      <c r="H16" s="27"/>
      <c r="I16" s="27"/>
      <c r="J16" s="28"/>
    </row>
    <row r="17" spans="1:10" s="24" customFormat="1" ht="22.5" customHeight="1">
      <c r="A17" s="86" t="s">
        <v>152</v>
      </c>
      <c r="B17" s="88" t="s">
        <v>163</v>
      </c>
      <c r="C17" s="93">
        <f t="shared" si="0"/>
        <v>180</v>
      </c>
      <c r="D17" s="58">
        <v>180</v>
      </c>
      <c r="E17" s="27"/>
      <c r="F17" s="27"/>
      <c r="G17" s="27"/>
      <c r="H17" s="27"/>
      <c r="I17" s="27"/>
      <c r="J17" s="28"/>
    </row>
    <row r="18" spans="1:10" s="24" customFormat="1" ht="22.5" customHeight="1">
      <c r="A18" s="86" t="s">
        <v>153</v>
      </c>
      <c r="B18" s="88" t="s">
        <v>158</v>
      </c>
      <c r="C18" s="93">
        <f t="shared" si="0"/>
        <v>20</v>
      </c>
      <c r="D18" s="58">
        <v>20</v>
      </c>
      <c r="E18" s="27"/>
      <c r="F18" s="27"/>
      <c r="G18" s="27"/>
      <c r="H18" s="27"/>
      <c r="I18" s="27"/>
      <c r="J18" s="28"/>
    </row>
    <row r="19" spans="1:10" s="24" customFormat="1" ht="22.5" customHeight="1">
      <c r="A19" s="86" t="s">
        <v>154</v>
      </c>
      <c r="B19" s="88" t="s">
        <v>161</v>
      </c>
      <c r="C19" s="93">
        <f t="shared" si="0"/>
        <v>14000</v>
      </c>
      <c r="D19" s="58">
        <v>14000</v>
      </c>
      <c r="E19" s="27"/>
      <c r="F19" s="27"/>
      <c r="G19" s="27"/>
      <c r="H19" s="27"/>
      <c r="I19" s="27"/>
      <c r="J19" s="28"/>
    </row>
    <row r="20" spans="1:10" s="24" customFormat="1" ht="22.5" customHeight="1">
      <c r="A20" s="86" t="s">
        <v>155</v>
      </c>
      <c r="B20" s="88" t="s">
        <v>162</v>
      </c>
      <c r="C20" s="93">
        <f t="shared" si="0"/>
        <v>5887</v>
      </c>
      <c r="D20" s="58">
        <v>5887</v>
      </c>
      <c r="E20" s="27"/>
      <c r="F20" s="27"/>
      <c r="G20" s="27"/>
      <c r="H20" s="27"/>
      <c r="I20" s="27"/>
      <c r="J20" s="28"/>
    </row>
    <row r="21" spans="1:10" s="24" customFormat="1" ht="22.5" customHeight="1">
      <c r="A21" s="86">
        <v>227</v>
      </c>
      <c r="B21" s="88" t="s">
        <v>167</v>
      </c>
      <c r="C21" s="93">
        <v>1300</v>
      </c>
      <c r="D21" s="58">
        <v>1300</v>
      </c>
      <c r="E21" s="27"/>
      <c r="F21" s="27"/>
      <c r="G21" s="27"/>
      <c r="H21" s="27"/>
      <c r="I21" s="27"/>
      <c r="J21" s="28"/>
    </row>
  </sheetData>
  <sheetProtection/>
  <mergeCells count="12">
    <mergeCell ref="A6:A7"/>
    <mergeCell ref="B6:B7"/>
    <mergeCell ref="A5:B5"/>
    <mergeCell ref="D5:D7"/>
    <mergeCell ref="A8:B8"/>
    <mergeCell ref="E5:E7"/>
    <mergeCell ref="C5:C7"/>
    <mergeCell ref="A2:I2"/>
    <mergeCell ref="I5:I7"/>
    <mergeCell ref="F5:F7"/>
    <mergeCell ref="G5:G7"/>
    <mergeCell ref="H5:H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9" sqref="D9:E21"/>
    </sheetView>
  </sheetViews>
  <sheetFormatPr defaultColWidth="9.00390625" defaultRowHeight="14.25"/>
  <cols>
    <col min="1" max="1" width="10.875" style="23" customWidth="1"/>
    <col min="2" max="2" width="32.625" style="23" customWidth="1"/>
    <col min="3" max="3" width="14.375" style="23" customWidth="1"/>
    <col min="4" max="8" width="14.625" style="23" customWidth="1"/>
    <col min="9" max="9" width="9.00390625" style="23" customWidth="1"/>
    <col min="10" max="10" width="12.625" style="23" customWidth="1"/>
    <col min="11" max="16384" width="9.00390625" style="23" customWidth="1"/>
  </cols>
  <sheetData>
    <row r="1" spans="1:7" s="31" customFormat="1" ht="23.25" customHeight="1">
      <c r="A1" s="42" t="s">
        <v>108</v>
      </c>
      <c r="F1" s="30"/>
      <c r="G1" s="30"/>
    </row>
    <row r="2" spans="1:8" s="22" customFormat="1" ht="23.25">
      <c r="A2" s="111" t="s">
        <v>112</v>
      </c>
      <c r="B2" s="112"/>
      <c r="C2" s="112"/>
      <c r="D2" s="112"/>
      <c r="E2" s="112"/>
      <c r="F2" s="112"/>
      <c r="G2" s="112"/>
      <c r="H2" s="112"/>
    </row>
    <row r="3" spans="1:8" ht="15.75" hidden="1">
      <c r="A3" s="54"/>
      <c r="B3" s="54"/>
      <c r="C3" s="54"/>
      <c r="D3" s="54"/>
      <c r="E3" s="54"/>
      <c r="F3" s="54"/>
      <c r="G3" s="54"/>
      <c r="H3" s="47" t="s">
        <v>43</v>
      </c>
    </row>
    <row r="4" spans="1:8" s="24" customFormat="1" ht="15">
      <c r="A4" s="48"/>
      <c r="B4" s="55"/>
      <c r="C4" s="55"/>
      <c r="D4" s="55"/>
      <c r="E4" s="56"/>
      <c r="F4" s="55"/>
      <c r="G4" s="55"/>
      <c r="H4" s="50" t="s">
        <v>44</v>
      </c>
    </row>
    <row r="5" spans="1:9" s="26" customFormat="1" ht="22.5" customHeight="1">
      <c r="A5" s="108" t="s">
        <v>70</v>
      </c>
      <c r="B5" s="109"/>
      <c r="C5" s="109" t="s">
        <v>45</v>
      </c>
      <c r="D5" s="109" t="s">
        <v>46</v>
      </c>
      <c r="E5" s="109" t="s">
        <v>12</v>
      </c>
      <c r="F5" s="109" t="s">
        <v>47</v>
      </c>
      <c r="G5" s="113" t="s">
        <v>48</v>
      </c>
      <c r="H5" s="109" t="s">
        <v>49</v>
      </c>
      <c r="I5" s="25"/>
    </row>
    <row r="6" spans="1:9" s="26" customFormat="1" ht="22.5" customHeight="1">
      <c r="A6" s="113" t="s">
        <v>50</v>
      </c>
      <c r="B6" s="109" t="s">
        <v>4</v>
      </c>
      <c r="C6" s="109"/>
      <c r="D6" s="109"/>
      <c r="E6" s="109"/>
      <c r="F6" s="109"/>
      <c r="G6" s="109"/>
      <c r="H6" s="109"/>
      <c r="I6" s="25"/>
    </row>
    <row r="7" spans="1:9" s="26" customFormat="1" ht="22.5" customHeight="1">
      <c r="A7" s="109"/>
      <c r="B7" s="109"/>
      <c r="C7" s="109"/>
      <c r="D7" s="109"/>
      <c r="E7" s="109"/>
      <c r="F7" s="109"/>
      <c r="G7" s="109"/>
      <c r="H7" s="109"/>
      <c r="I7" s="25"/>
    </row>
    <row r="8" spans="1:9" s="24" customFormat="1" ht="22.5" customHeight="1">
      <c r="A8" s="110" t="s">
        <v>51</v>
      </c>
      <c r="B8" s="110"/>
      <c r="C8" s="57">
        <f>SUM(C9:C21)</f>
        <v>21906.16</v>
      </c>
      <c r="D8" s="57">
        <f>SUM(D9:D20)</f>
        <v>418.16</v>
      </c>
      <c r="E8" s="57">
        <f>SUM(E9:E21)</f>
        <v>21488</v>
      </c>
      <c r="F8" s="27"/>
      <c r="G8" s="27"/>
      <c r="H8" s="27"/>
      <c r="I8" s="28"/>
    </row>
    <row r="9" spans="1:9" s="24" customFormat="1" ht="22.5" customHeight="1">
      <c r="A9" s="85">
        <v>2010601</v>
      </c>
      <c r="B9" s="88" t="s">
        <v>156</v>
      </c>
      <c r="C9" s="57">
        <f>SUM(D9:H9)</f>
        <v>326.92</v>
      </c>
      <c r="D9" s="58">
        <v>326.92</v>
      </c>
      <c r="E9" s="27"/>
      <c r="F9" s="27"/>
      <c r="G9" s="27"/>
      <c r="H9" s="27"/>
      <c r="I9" s="28"/>
    </row>
    <row r="10" spans="1:9" s="24" customFormat="1" ht="22.5" customHeight="1">
      <c r="A10" s="86" t="s">
        <v>148</v>
      </c>
      <c r="B10" s="88" t="s">
        <v>165</v>
      </c>
      <c r="C10" s="57">
        <f aca="true" t="shared" si="0" ref="C10:C21">SUM(D10:H10)</f>
        <v>44.28</v>
      </c>
      <c r="D10" s="58">
        <v>44.28</v>
      </c>
      <c r="E10" s="27"/>
      <c r="F10" s="27"/>
      <c r="G10" s="27"/>
      <c r="H10" s="27"/>
      <c r="I10" s="28"/>
    </row>
    <row r="11" spans="1:9" s="24" customFormat="1" ht="22.5" customHeight="1">
      <c r="A11" s="86" t="s">
        <v>149</v>
      </c>
      <c r="B11" s="88" t="s">
        <v>159</v>
      </c>
      <c r="C11" s="57">
        <f t="shared" si="0"/>
        <v>4.83</v>
      </c>
      <c r="D11" s="58">
        <v>4.83</v>
      </c>
      <c r="E11" s="27"/>
      <c r="F11" s="27"/>
      <c r="G11" s="27"/>
      <c r="H11" s="27"/>
      <c r="I11" s="28"/>
    </row>
    <row r="12" spans="1:9" s="24" customFormat="1" ht="22.5" customHeight="1">
      <c r="A12" s="86" t="s">
        <v>169</v>
      </c>
      <c r="B12" s="88" t="s">
        <v>170</v>
      </c>
      <c r="C12" s="57">
        <f t="shared" si="0"/>
        <v>21.26</v>
      </c>
      <c r="D12" s="58">
        <v>21.26</v>
      </c>
      <c r="E12" s="27"/>
      <c r="F12" s="27"/>
      <c r="G12" s="27"/>
      <c r="H12" s="27"/>
      <c r="I12" s="28"/>
    </row>
    <row r="13" spans="1:9" s="24" customFormat="1" ht="22.5" customHeight="1">
      <c r="A13" s="86" t="s">
        <v>150</v>
      </c>
      <c r="B13" s="88" t="s">
        <v>160</v>
      </c>
      <c r="C13" s="57">
        <f t="shared" si="0"/>
        <v>20.87</v>
      </c>
      <c r="D13" s="58">
        <v>20.87</v>
      </c>
      <c r="E13" s="27"/>
      <c r="F13" s="27"/>
      <c r="G13" s="27"/>
      <c r="H13" s="27"/>
      <c r="I13" s="28"/>
    </row>
    <row r="14" spans="1:9" s="24" customFormat="1" ht="22.5" customHeight="1">
      <c r="A14" s="86" t="s">
        <v>157</v>
      </c>
      <c r="B14" s="88" t="s">
        <v>166</v>
      </c>
      <c r="C14" s="57">
        <f t="shared" si="0"/>
        <v>42</v>
      </c>
      <c r="D14" s="58"/>
      <c r="E14" s="58">
        <v>42</v>
      </c>
      <c r="F14" s="27"/>
      <c r="G14" s="27"/>
      <c r="H14" s="27"/>
      <c r="I14" s="28"/>
    </row>
    <row r="15" spans="1:9" s="24" customFormat="1" ht="22.5" customHeight="1">
      <c r="A15" s="86" t="s">
        <v>151</v>
      </c>
      <c r="B15" s="88" t="s">
        <v>164</v>
      </c>
      <c r="C15" s="57">
        <f t="shared" si="0"/>
        <v>10</v>
      </c>
      <c r="D15" s="58"/>
      <c r="E15" s="58">
        <v>10</v>
      </c>
      <c r="F15" s="27"/>
      <c r="G15" s="27"/>
      <c r="H15" s="27"/>
      <c r="I15" s="28"/>
    </row>
    <row r="16" spans="1:9" s="24" customFormat="1" ht="22.5" customHeight="1">
      <c r="A16" s="86">
        <v>2130707</v>
      </c>
      <c r="B16" s="88" t="s">
        <v>168</v>
      </c>
      <c r="C16" s="57">
        <f t="shared" si="0"/>
        <v>49</v>
      </c>
      <c r="D16" s="58"/>
      <c r="E16" s="58">
        <v>49</v>
      </c>
      <c r="F16" s="27"/>
      <c r="G16" s="27"/>
      <c r="H16" s="27"/>
      <c r="I16" s="28"/>
    </row>
    <row r="17" spans="1:9" s="24" customFormat="1" ht="22.5" customHeight="1">
      <c r="A17" s="86" t="s">
        <v>152</v>
      </c>
      <c r="B17" s="88" t="s">
        <v>163</v>
      </c>
      <c r="C17" s="57">
        <f t="shared" si="0"/>
        <v>180</v>
      </c>
      <c r="D17" s="58"/>
      <c r="E17" s="58">
        <v>180</v>
      </c>
      <c r="F17" s="27"/>
      <c r="G17" s="27"/>
      <c r="H17" s="27"/>
      <c r="I17" s="28"/>
    </row>
    <row r="18" spans="1:9" s="24" customFormat="1" ht="22.5" customHeight="1">
      <c r="A18" s="86" t="s">
        <v>153</v>
      </c>
      <c r="B18" s="88" t="s">
        <v>158</v>
      </c>
      <c r="C18" s="57">
        <f t="shared" si="0"/>
        <v>20</v>
      </c>
      <c r="D18" s="58"/>
      <c r="E18" s="58">
        <v>20</v>
      </c>
      <c r="F18" s="27"/>
      <c r="G18" s="27"/>
      <c r="H18" s="27"/>
      <c r="I18" s="28"/>
    </row>
    <row r="19" spans="1:8" ht="22.5" customHeight="1">
      <c r="A19" s="86" t="s">
        <v>154</v>
      </c>
      <c r="B19" s="88" t="s">
        <v>161</v>
      </c>
      <c r="C19" s="57">
        <f t="shared" si="0"/>
        <v>14000</v>
      </c>
      <c r="D19" s="58"/>
      <c r="E19" s="58">
        <v>14000</v>
      </c>
      <c r="F19" s="87"/>
      <c r="G19" s="27"/>
      <c r="H19" s="27"/>
    </row>
    <row r="20" spans="1:8" ht="22.5" customHeight="1">
      <c r="A20" s="86" t="s">
        <v>155</v>
      </c>
      <c r="B20" s="88" t="s">
        <v>162</v>
      </c>
      <c r="C20" s="57">
        <f t="shared" si="0"/>
        <v>5887</v>
      </c>
      <c r="D20" s="58"/>
      <c r="E20" s="58">
        <v>5887</v>
      </c>
      <c r="F20" s="87"/>
      <c r="G20" s="27"/>
      <c r="H20" s="27"/>
    </row>
    <row r="21" spans="1:8" ht="22.5" customHeight="1">
      <c r="A21" s="86">
        <v>227</v>
      </c>
      <c r="B21" s="88" t="s">
        <v>167</v>
      </c>
      <c r="C21" s="57">
        <f t="shared" si="0"/>
        <v>1300</v>
      </c>
      <c r="D21" s="58"/>
      <c r="E21" s="58">
        <v>1300</v>
      </c>
      <c r="F21" s="87"/>
      <c r="G21" s="27"/>
      <c r="H21" s="27"/>
    </row>
  </sheetData>
  <sheetProtection/>
  <mergeCells count="11">
    <mergeCell ref="A2:H2"/>
    <mergeCell ref="F5:F7"/>
    <mergeCell ref="G5:G7"/>
    <mergeCell ref="H5:H7"/>
    <mergeCell ref="A6:A7"/>
    <mergeCell ref="B6:B7"/>
    <mergeCell ref="A5:B5"/>
    <mergeCell ref="C5:C7"/>
    <mergeCell ref="D5:D7"/>
    <mergeCell ref="E5:E7"/>
    <mergeCell ref="A8:B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8" sqref="B8:B9"/>
    </sheetView>
  </sheetViews>
  <sheetFormatPr defaultColWidth="9.00390625" defaultRowHeight="14.25"/>
  <cols>
    <col min="1" max="1" width="31.12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31" customFormat="1" ht="18" customHeight="1">
      <c r="A1" s="45" t="s">
        <v>104</v>
      </c>
      <c r="B1" s="49"/>
      <c r="C1" s="49"/>
      <c r="D1" s="49"/>
      <c r="E1" s="53"/>
      <c r="F1" s="53"/>
      <c r="G1" s="53"/>
    </row>
    <row r="2" spans="1:9" s="13" customFormat="1" ht="18" customHeight="1">
      <c r="A2" s="103" t="s">
        <v>91</v>
      </c>
      <c r="B2" s="104"/>
      <c r="C2" s="104"/>
      <c r="D2" s="104"/>
      <c r="E2" s="104"/>
      <c r="F2" s="104"/>
      <c r="G2" s="104"/>
      <c r="H2" s="12"/>
      <c r="I2" s="12"/>
    </row>
    <row r="3" spans="1:7" ht="9.75" customHeight="1" hidden="1">
      <c r="A3" s="46"/>
      <c r="B3" s="46"/>
      <c r="C3" s="46"/>
      <c r="D3" s="46"/>
      <c r="E3" s="46"/>
      <c r="F3" s="46"/>
      <c r="G3" s="47" t="s">
        <v>14</v>
      </c>
    </row>
    <row r="4" spans="1:7" ht="15" customHeight="1">
      <c r="A4" s="48"/>
      <c r="B4" s="49"/>
      <c r="C4" s="49"/>
      <c r="D4" s="49"/>
      <c r="E4" s="49"/>
      <c r="F4" s="49"/>
      <c r="G4" s="50" t="s">
        <v>1</v>
      </c>
    </row>
    <row r="5" spans="1:9" s="15" customFormat="1" ht="14.25" customHeight="1">
      <c r="A5" s="105" t="s">
        <v>15</v>
      </c>
      <c r="B5" s="105"/>
      <c r="C5" s="105" t="s">
        <v>16</v>
      </c>
      <c r="D5" s="105"/>
      <c r="E5" s="105"/>
      <c r="F5" s="105"/>
      <c r="G5" s="105"/>
      <c r="H5" s="14"/>
      <c r="I5" s="14"/>
    </row>
    <row r="6" spans="1:9" s="33" customFormat="1" ht="31.5" customHeight="1">
      <c r="A6" s="40" t="s">
        <v>73</v>
      </c>
      <c r="B6" s="52" t="s">
        <v>74</v>
      </c>
      <c r="C6" s="40" t="s">
        <v>73</v>
      </c>
      <c r="D6" s="52" t="s">
        <v>75</v>
      </c>
      <c r="E6" s="61" t="s">
        <v>76</v>
      </c>
      <c r="F6" s="61" t="s">
        <v>77</v>
      </c>
      <c r="G6" s="62" t="s">
        <v>72</v>
      </c>
      <c r="H6" s="32"/>
      <c r="I6" s="32"/>
    </row>
    <row r="7" spans="1:9" s="31" customFormat="1" ht="14.25" customHeight="1">
      <c r="A7" s="16" t="s">
        <v>42</v>
      </c>
      <c r="B7" s="59">
        <v>2019.16</v>
      </c>
      <c r="C7" s="16" t="s">
        <v>17</v>
      </c>
      <c r="D7" s="65">
        <f>SUM(E7:G7)</f>
        <v>368.92</v>
      </c>
      <c r="E7" s="59">
        <v>368.92</v>
      </c>
      <c r="F7" s="66"/>
      <c r="G7" s="17"/>
      <c r="H7" s="30"/>
      <c r="I7" s="30"/>
    </row>
    <row r="8" spans="1:9" s="31" customFormat="1" ht="14.25" customHeight="1">
      <c r="A8" s="20" t="s">
        <v>18</v>
      </c>
      <c r="B8" s="59">
        <v>19887</v>
      </c>
      <c r="C8" s="16" t="s">
        <v>19</v>
      </c>
      <c r="D8" s="65">
        <f aca="true" t="shared" si="0" ref="D8:D28">SUM(E8:G8)</f>
        <v>0</v>
      </c>
      <c r="E8" s="59"/>
      <c r="F8" s="66"/>
      <c r="G8" s="17"/>
      <c r="H8" s="30"/>
      <c r="I8" s="30"/>
    </row>
    <row r="9" spans="1:9" s="31" customFormat="1" ht="14.25" customHeight="1">
      <c r="A9" s="64" t="s">
        <v>71</v>
      </c>
      <c r="B9" s="17"/>
      <c r="C9" s="16" t="s">
        <v>20</v>
      </c>
      <c r="D9" s="65">
        <f t="shared" si="0"/>
        <v>0</v>
      </c>
      <c r="E9" s="59"/>
      <c r="F9" s="66"/>
      <c r="G9" s="17"/>
      <c r="H9" s="30"/>
      <c r="I9" s="30"/>
    </row>
    <row r="10" spans="1:9" s="31" customFormat="1" ht="14.25" customHeight="1">
      <c r="A10" s="20"/>
      <c r="B10" s="17"/>
      <c r="C10" s="16" t="s">
        <v>21</v>
      </c>
      <c r="D10" s="65">
        <f t="shared" si="0"/>
        <v>0</v>
      </c>
      <c r="E10" s="59"/>
      <c r="F10" s="66"/>
      <c r="G10" s="17"/>
      <c r="H10" s="30"/>
      <c r="I10" s="30"/>
    </row>
    <row r="11" spans="1:9" s="31" customFormat="1" ht="14.25" customHeight="1">
      <c r="A11" s="20"/>
      <c r="B11" s="17"/>
      <c r="C11" s="16" t="s">
        <v>22</v>
      </c>
      <c r="D11" s="65">
        <f t="shared" si="0"/>
        <v>0</v>
      </c>
      <c r="E11" s="59"/>
      <c r="F11" s="66"/>
      <c r="G11" s="17"/>
      <c r="H11" s="30"/>
      <c r="I11" s="30"/>
    </row>
    <row r="12" spans="1:9" s="31" customFormat="1" ht="14.25" customHeight="1">
      <c r="A12" s="20"/>
      <c r="B12" s="17"/>
      <c r="C12" s="16" t="s">
        <v>23</v>
      </c>
      <c r="D12" s="65">
        <f t="shared" si="0"/>
        <v>20</v>
      </c>
      <c r="E12" s="59">
        <v>20</v>
      </c>
      <c r="F12" s="66"/>
      <c r="G12" s="17"/>
      <c r="H12" s="30"/>
      <c r="I12" s="30"/>
    </row>
    <row r="13" spans="1:9" s="31" customFormat="1" ht="14.25" customHeight="1">
      <c r="A13" s="16"/>
      <c r="B13" s="17"/>
      <c r="C13" s="16" t="s">
        <v>24</v>
      </c>
      <c r="D13" s="65">
        <f t="shared" si="0"/>
        <v>0</v>
      </c>
      <c r="E13" s="59"/>
      <c r="F13" s="66"/>
      <c r="G13" s="17"/>
      <c r="H13" s="30"/>
      <c r="I13" s="30"/>
    </row>
    <row r="14" spans="1:9" s="31" customFormat="1" ht="14.25" customHeight="1">
      <c r="A14" s="16"/>
      <c r="B14" s="17"/>
      <c r="C14" s="16" t="s">
        <v>25</v>
      </c>
      <c r="D14" s="65">
        <f t="shared" si="0"/>
        <v>44.28</v>
      </c>
      <c r="E14" s="59">
        <v>44.28</v>
      </c>
      <c r="F14" s="66"/>
      <c r="G14" s="17"/>
      <c r="H14" s="30"/>
      <c r="I14" s="30"/>
    </row>
    <row r="15" spans="1:9" s="31" customFormat="1" ht="14.25" customHeight="1">
      <c r="A15" s="16"/>
      <c r="B15" s="17"/>
      <c r="C15" s="16" t="s">
        <v>26</v>
      </c>
      <c r="D15" s="65">
        <f t="shared" si="0"/>
        <v>26.09</v>
      </c>
      <c r="E15" s="60">
        <v>26.09</v>
      </c>
      <c r="F15" s="66"/>
      <c r="G15" s="18"/>
      <c r="H15" s="30"/>
      <c r="I15" s="30"/>
    </row>
    <row r="16" spans="1:9" s="31" customFormat="1" ht="14.25" customHeight="1">
      <c r="A16" s="16"/>
      <c r="B16" s="17"/>
      <c r="C16" s="16" t="s">
        <v>27</v>
      </c>
      <c r="D16" s="65">
        <f t="shared" si="0"/>
        <v>0</v>
      </c>
      <c r="E16" s="59"/>
      <c r="F16" s="66"/>
      <c r="G16" s="17"/>
      <c r="H16" s="30"/>
      <c r="I16" s="30"/>
    </row>
    <row r="17" spans="1:9" s="31" customFormat="1" ht="14.25" customHeight="1">
      <c r="A17" s="16"/>
      <c r="B17" s="19"/>
      <c r="C17" s="16" t="s">
        <v>28</v>
      </c>
      <c r="D17" s="65">
        <f t="shared" si="0"/>
        <v>0</v>
      </c>
      <c r="E17" s="59"/>
      <c r="F17" s="66"/>
      <c r="G17" s="17"/>
      <c r="H17" s="30"/>
      <c r="I17" s="30"/>
    </row>
    <row r="18" spans="1:9" s="31" customFormat="1" ht="14.25" customHeight="1">
      <c r="A18" s="16"/>
      <c r="B18" s="17"/>
      <c r="C18" s="16" t="s">
        <v>29</v>
      </c>
      <c r="D18" s="65">
        <f t="shared" si="0"/>
        <v>239</v>
      </c>
      <c r="E18" s="59">
        <v>239</v>
      </c>
      <c r="F18" s="66"/>
      <c r="G18" s="17"/>
      <c r="H18" s="30"/>
      <c r="I18" s="30"/>
    </row>
    <row r="19" spans="1:9" s="31" customFormat="1" ht="14.25" customHeight="1">
      <c r="A19" s="16"/>
      <c r="B19" s="17"/>
      <c r="C19" s="16" t="s">
        <v>30</v>
      </c>
      <c r="D19" s="65">
        <f t="shared" si="0"/>
        <v>0</v>
      </c>
      <c r="E19" s="59"/>
      <c r="F19" s="66"/>
      <c r="G19" s="17"/>
      <c r="H19" s="30"/>
      <c r="I19" s="30"/>
    </row>
    <row r="20" spans="1:9" s="31" customFormat="1" ht="14.25" customHeight="1">
      <c r="A20" s="16"/>
      <c r="B20" s="17"/>
      <c r="C20" s="16" t="s">
        <v>31</v>
      </c>
      <c r="D20" s="65">
        <f t="shared" si="0"/>
        <v>0</v>
      </c>
      <c r="E20" s="59"/>
      <c r="F20" s="66"/>
      <c r="G20" s="17"/>
      <c r="H20" s="30"/>
      <c r="I20" s="30"/>
    </row>
    <row r="21" spans="1:9" s="31" customFormat="1" ht="14.25" customHeight="1">
      <c r="A21" s="16"/>
      <c r="B21" s="17"/>
      <c r="C21" s="16" t="s">
        <v>32</v>
      </c>
      <c r="D21" s="65">
        <f t="shared" si="0"/>
        <v>0</v>
      </c>
      <c r="E21" s="59"/>
      <c r="F21" s="66"/>
      <c r="G21" s="17"/>
      <c r="H21" s="30"/>
      <c r="I21" s="30"/>
    </row>
    <row r="22" spans="1:9" s="31" customFormat="1" ht="14.25" customHeight="1">
      <c r="A22" s="16"/>
      <c r="B22" s="17"/>
      <c r="C22" s="16" t="s">
        <v>33</v>
      </c>
      <c r="D22" s="65">
        <f t="shared" si="0"/>
        <v>0</v>
      </c>
      <c r="E22" s="59"/>
      <c r="F22" s="66"/>
      <c r="G22" s="17"/>
      <c r="H22" s="30"/>
      <c r="I22" s="30"/>
    </row>
    <row r="23" spans="1:9" s="31" customFormat="1" ht="14.25" customHeight="1">
      <c r="A23" s="20"/>
      <c r="B23" s="20"/>
      <c r="C23" s="16" t="s">
        <v>34</v>
      </c>
      <c r="D23" s="65">
        <f t="shared" si="0"/>
        <v>0</v>
      </c>
      <c r="E23" s="60"/>
      <c r="F23" s="66"/>
      <c r="G23" s="18"/>
      <c r="H23" s="30"/>
      <c r="I23" s="30"/>
    </row>
    <row r="24" spans="1:9" s="31" customFormat="1" ht="14.25" customHeight="1">
      <c r="A24" s="20"/>
      <c r="B24" s="20"/>
      <c r="C24" s="16" t="s">
        <v>35</v>
      </c>
      <c r="D24" s="65">
        <f t="shared" si="0"/>
        <v>0</v>
      </c>
      <c r="E24" s="60"/>
      <c r="F24" s="66"/>
      <c r="G24" s="18"/>
      <c r="H24" s="30"/>
      <c r="I24" s="30"/>
    </row>
    <row r="25" spans="1:9" s="31" customFormat="1" ht="14.25" customHeight="1">
      <c r="A25" s="20"/>
      <c r="B25" s="20"/>
      <c r="C25" s="16" t="s">
        <v>36</v>
      </c>
      <c r="D25" s="65">
        <f t="shared" si="0"/>
        <v>20.87</v>
      </c>
      <c r="E25" s="60">
        <v>20.87</v>
      </c>
      <c r="F25" s="66"/>
      <c r="G25" s="18"/>
      <c r="H25" s="30"/>
      <c r="I25" s="30"/>
    </row>
    <row r="26" spans="1:9" s="31" customFormat="1" ht="14.25" customHeight="1">
      <c r="A26" s="20"/>
      <c r="B26" s="20"/>
      <c r="C26" s="16" t="s">
        <v>37</v>
      </c>
      <c r="D26" s="65">
        <f t="shared" si="0"/>
        <v>0</v>
      </c>
      <c r="E26" s="60"/>
      <c r="F26" s="66"/>
      <c r="G26" s="18"/>
      <c r="H26" s="30"/>
      <c r="I26" s="30"/>
    </row>
    <row r="27" spans="1:9" s="31" customFormat="1" ht="14.25" customHeight="1">
      <c r="A27" s="20"/>
      <c r="B27" s="20"/>
      <c r="C27" s="16" t="s">
        <v>38</v>
      </c>
      <c r="D27" s="65">
        <f t="shared" si="0"/>
        <v>19887</v>
      </c>
      <c r="E27" s="60"/>
      <c r="F27" s="60">
        <v>19887</v>
      </c>
      <c r="G27" s="18"/>
      <c r="H27" s="30"/>
      <c r="I27" s="30"/>
    </row>
    <row r="28" spans="1:9" s="31" customFormat="1" ht="14.25" customHeight="1">
      <c r="A28" s="20"/>
      <c r="B28" s="20"/>
      <c r="C28" s="16" t="s">
        <v>39</v>
      </c>
      <c r="D28" s="65">
        <f t="shared" si="0"/>
        <v>1300</v>
      </c>
      <c r="E28" s="60">
        <v>1300</v>
      </c>
      <c r="F28" s="66"/>
      <c r="G28" s="18"/>
      <c r="H28" s="30"/>
      <c r="I28" s="30"/>
    </row>
    <row r="29" spans="1:9" s="31" customFormat="1" ht="14.25" customHeight="1">
      <c r="A29" s="40" t="s">
        <v>99</v>
      </c>
      <c r="B29" s="52">
        <f>SUM(B7:B9)</f>
        <v>21906.16</v>
      </c>
      <c r="C29" s="40" t="s">
        <v>96</v>
      </c>
      <c r="D29" s="52">
        <f>SUM(D7:D28)</f>
        <v>21906.16</v>
      </c>
      <c r="E29" s="52">
        <f>SUM(E7:E28)</f>
        <v>2019.1599999999999</v>
      </c>
      <c r="F29" s="52">
        <f>SUM(F7:F28)</f>
        <v>19887</v>
      </c>
      <c r="G29" s="18"/>
      <c r="H29" s="30"/>
      <c r="I29" s="30"/>
    </row>
    <row r="30" spans="1:9" s="31" customFormat="1" ht="14.25" customHeight="1">
      <c r="A30" s="41" t="s">
        <v>100</v>
      </c>
      <c r="B30" s="52"/>
      <c r="C30" s="18" t="s">
        <v>101</v>
      </c>
      <c r="D30" s="65"/>
      <c r="E30" s="63"/>
      <c r="F30" s="63"/>
      <c r="G30" s="18"/>
      <c r="H30" s="30"/>
      <c r="I30" s="30"/>
    </row>
    <row r="31" spans="1:9" s="31" customFormat="1" ht="14.25" customHeight="1">
      <c r="A31" s="40" t="s">
        <v>40</v>
      </c>
      <c r="B31" s="52">
        <f>B29+B30</f>
        <v>21906.16</v>
      </c>
      <c r="C31" s="40" t="s">
        <v>40</v>
      </c>
      <c r="D31" s="52">
        <f>D29+D30</f>
        <v>21906.16</v>
      </c>
      <c r="E31" s="52">
        <f>E29+E30</f>
        <v>2019.1599999999999</v>
      </c>
      <c r="F31" s="52">
        <f>F29+F30</f>
        <v>19887</v>
      </c>
      <c r="G31" s="21"/>
      <c r="H31" s="30"/>
      <c r="I31" s="3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12.375" style="6" customWidth="1"/>
    <col min="2" max="2" width="35.50390625" style="6" customWidth="1"/>
    <col min="3" max="5" width="25.625" style="6" customWidth="1"/>
    <col min="6" max="16384" width="9.00390625" style="6" customWidth="1"/>
  </cols>
  <sheetData>
    <row r="1" spans="1:7" s="31" customFormat="1" ht="21" customHeight="1">
      <c r="A1" s="42" t="s">
        <v>105</v>
      </c>
      <c r="F1" s="30"/>
      <c r="G1" s="30"/>
    </row>
    <row r="2" spans="1:5" s="67" customFormat="1" ht="30" customHeight="1">
      <c r="A2" s="116" t="s">
        <v>113</v>
      </c>
      <c r="B2" s="117"/>
      <c r="C2" s="117"/>
      <c r="D2" s="117"/>
      <c r="E2" s="117"/>
    </row>
    <row r="3" spans="1:5" s="69" customFormat="1" ht="10.5" customHeight="1" hidden="1">
      <c r="A3" s="68"/>
      <c r="B3" s="68"/>
      <c r="E3" s="47" t="s">
        <v>10</v>
      </c>
    </row>
    <row r="4" spans="1:5" s="69" customFormat="1" ht="15" customHeight="1">
      <c r="A4" s="48"/>
      <c r="B4" s="70"/>
      <c r="C4" s="71"/>
      <c r="D4" s="71"/>
      <c r="E4" s="50" t="s">
        <v>3</v>
      </c>
    </row>
    <row r="5" spans="1:5" s="5" customFormat="1" ht="24.75" customHeight="1">
      <c r="A5" s="118" t="s">
        <v>70</v>
      </c>
      <c r="B5" s="119"/>
      <c r="C5" s="120" t="s">
        <v>78</v>
      </c>
      <c r="D5" s="115" t="s">
        <v>11</v>
      </c>
      <c r="E5" s="115" t="s">
        <v>12</v>
      </c>
    </row>
    <row r="6" spans="1:5" s="5" customFormat="1" ht="36.75" customHeight="1">
      <c r="A6" s="34" t="s">
        <v>13</v>
      </c>
      <c r="B6" s="34" t="s">
        <v>4</v>
      </c>
      <c r="C6" s="115"/>
      <c r="D6" s="115"/>
      <c r="E6" s="115"/>
    </row>
    <row r="7" spans="1:5" s="5" customFormat="1" ht="22.5" customHeight="1">
      <c r="A7" s="114" t="s">
        <v>5</v>
      </c>
      <c r="B7" s="114"/>
      <c r="C7" s="72">
        <f>SUM(C8:C18)</f>
        <v>2019.16</v>
      </c>
      <c r="D7" s="72">
        <f>SUM(D8:D18)</f>
        <v>418.16</v>
      </c>
      <c r="E7" s="72">
        <f>SUM(E8:E18)</f>
        <v>1601</v>
      </c>
    </row>
    <row r="8" spans="1:5" s="5" customFormat="1" ht="22.5" customHeight="1">
      <c r="A8" s="85">
        <v>2010601</v>
      </c>
      <c r="B8" s="88" t="s">
        <v>156</v>
      </c>
      <c r="C8" s="94">
        <f>SUM(D8:H8)</f>
        <v>326.92</v>
      </c>
      <c r="D8" s="95">
        <v>326.92</v>
      </c>
      <c r="E8" s="101"/>
    </row>
    <row r="9" spans="1:5" s="5" customFormat="1" ht="22.5" customHeight="1">
      <c r="A9" s="86" t="s">
        <v>148</v>
      </c>
      <c r="B9" s="88" t="s">
        <v>165</v>
      </c>
      <c r="C9" s="94">
        <f>SUM(D9:H9)</f>
        <v>44.28</v>
      </c>
      <c r="D9" s="95">
        <v>44.28</v>
      </c>
      <c r="E9" s="101"/>
    </row>
    <row r="10" spans="1:5" s="5" customFormat="1" ht="22.5" customHeight="1">
      <c r="A10" s="86" t="s">
        <v>149</v>
      </c>
      <c r="B10" s="88" t="s">
        <v>159</v>
      </c>
      <c r="C10" s="94">
        <f>SUM(D10:H10)</f>
        <v>4.83</v>
      </c>
      <c r="D10" s="95">
        <v>4.83</v>
      </c>
      <c r="E10" s="101"/>
    </row>
    <row r="11" spans="1:5" s="5" customFormat="1" ht="22.5" customHeight="1">
      <c r="A11" s="86" t="s">
        <v>169</v>
      </c>
      <c r="B11" s="88" t="s">
        <v>170</v>
      </c>
      <c r="C11" s="94">
        <f>SUM(D11:H11)</f>
        <v>21.26</v>
      </c>
      <c r="D11" s="95">
        <v>21.26</v>
      </c>
      <c r="E11" s="101"/>
    </row>
    <row r="12" spans="1:5" s="5" customFormat="1" ht="22.5" customHeight="1">
      <c r="A12" s="86" t="s">
        <v>150</v>
      </c>
      <c r="B12" s="88" t="s">
        <v>160</v>
      </c>
      <c r="C12" s="94">
        <f aca="true" t="shared" si="0" ref="C12:C18">SUM(D12:H12)</f>
        <v>20.87</v>
      </c>
      <c r="D12" s="95">
        <v>20.87</v>
      </c>
      <c r="E12" s="101"/>
    </row>
    <row r="13" spans="1:5" ht="22.5" customHeight="1">
      <c r="A13" s="86" t="s">
        <v>157</v>
      </c>
      <c r="B13" s="88" t="s">
        <v>166</v>
      </c>
      <c r="C13" s="94">
        <f t="shared" si="0"/>
        <v>42</v>
      </c>
      <c r="D13" s="95"/>
      <c r="E13" s="95">
        <v>42</v>
      </c>
    </row>
    <row r="14" spans="1:5" ht="22.5" customHeight="1">
      <c r="A14" s="86" t="s">
        <v>151</v>
      </c>
      <c r="B14" s="88" t="s">
        <v>164</v>
      </c>
      <c r="C14" s="94">
        <f t="shared" si="0"/>
        <v>10</v>
      </c>
      <c r="D14" s="95"/>
      <c r="E14" s="95">
        <v>10</v>
      </c>
    </row>
    <row r="15" spans="1:5" ht="22.5" customHeight="1">
      <c r="A15" s="86">
        <v>2130707</v>
      </c>
      <c r="B15" s="88" t="s">
        <v>168</v>
      </c>
      <c r="C15" s="94">
        <f t="shared" si="0"/>
        <v>49</v>
      </c>
      <c r="D15" s="95"/>
      <c r="E15" s="95">
        <v>49</v>
      </c>
    </row>
    <row r="16" spans="1:5" ht="22.5" customHeight="1">
      <c r="A16" s="86" t="s">
        <v>152</v>
      </c>
      <c r="B16" s="88" t="s">
        <v>163</v>
      </c>
      <c r="C16" s="94">
        <f t="shared" si="0"/>
        <v>180</v>
      </c>
      <c r="D16" s="95"/>
      <c r="E16" s="95">
        <v>180</v>
      </c>
    </row>
    <row r="17" spans="1:5" ht="22.5" customHeight="1">
      <c r="A17" s="86" t="s">
        <v>153</v>
      </c>
      <c r="B17" s="88" t="s">
        <v>158</v>
      </c>
      <c r="C17" s="94">
        <f t="shared" si="0"/>
        <v>20</v>
      </c>
      <c r="D17" s="95"/>
      <c r="E17" s="95">
        <v>20</v>
      </c>
    </row>
    <row r="18" spans="1:5" ht="22.5" customHeight="1">
      <c r="A18" s="86">
        <v>227</v>
      </c>
      <c r="B18" s="88" t="s">
        <v>167</v>
      </c>
      <c r="C18" s="94">
        <f t="shared" si="0"/>
        <v>1300</v>
      </c>
      <c r="D18" s="95"/>
      <c r="E18" s="95">
        <v>1300</v>
      </c>
    </row>
  </sheetData>
  <sheetProtection/>
  <mergeCells count="6">
    <mergeCell ref="A7:B7"/>
    <mergeCell ref="E5:E6"/>
    <mergeCell ref="A2:E2"/>
    <mergeCell ref="A5:B5"/>
    <mergeCell ref="C5:C6"/>
    <mergeCell ref="D5:D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12.75390625" style="6" customWidth="1"/>
    <col min="2" max="2" width="12.875" style="6" customWidth="1"/>
    <col min="3" max="3" width="28.125" style="6" customWidth="1"/>
    <col min="4" max="6" width="23.125" style="6" customWidth="1"/>
    <col min="7" max="16384" width="9.00390625" style="6" customWidth="1"/>
  </cols>
  <sheetData>
    <row r="1" spans="1:8" s="31" customFormat="1" ht="21.75" customHeight="1">
      <c r="A1" s="42" t="s">
        <v>106</v>
      </c>
      <c r="G1" s="30"/>
      <c r="H1" s="30"/>
    </row>
    <row r="2" spans="1:6" s="67" customFormat="1" ht="30" customHeight="1">
      <c r="A2" s="116" t="s">
        <v>114</v>
      </c>
      <c r="B2" s="117"/>
      <c r="C2" s="117"/>
      <c r="D2" s="117"/>
      <c r="E2" s="117"/>
      <c r="F2" s="117"/>
    </row>
    <row r="3" spans="1:6" s="69" customFormat="1" ht="10.5" customHeight="1" hidden="1">
      <c r="A3" s="68"/>
      <c r="B3" s="68"/>
      <c r="C3" s="68"/>
      <c r="D3" s="68"/>
      <c r="E3" s="68"/>
      <c r="F3" s="47" t="s">
        <v>2</v>
      </c>
    </row>
    <row r="4" spans="1:6" s="69" customFormat="1" ht="15" customHeight="1">
      <c r="A4" s="48"/>
      <c r="B4" s="70"/>
      <c r="C4" s="70"/>
      <c r="D4" s="70"/>
      <c r="E4" s="70"/>
      <c r="F4" s="50" t="s">
        <v>3</v>
      </c>
    </row>
    <row r="5" spans="1:6" s="3" customFormat="1" ht="23.25" customHeight="1">
      <c r="A5" s="118" t="s">
        <v>116</v>
      </c>
      <c r="B5" s="119"/>
      <c r="C5" s="119"/>
      <c r="D5" s="121" t="s">
        <v>79</v>
      </c>
      <c r="E5" s="122"/>
      <c r="F5" s="123"/>
    </row>
    <row r="6" spans="1:6" s="3" customFormat="1" ht="49.5" customHeight="1">
      <c r="A6" s="44" t="s">
        <v>117</v>
      </c>
      <c r="B6" s="44" t="s">
        <v>118</v>
      </c>
      <c r="C6" s="77" t="s">
        <v>4</v>
      </c>
      <c r="D6" s="78" t="s">
        <v>80</v>
      </c>
      <c r="E6" s="78" t="s">
        <v>81</v>
      </c>
      <c r="F6" s="79" t="s">
        <v>82</v>
      </c>
    </row>
    <row r="7" spans="1:6" s="5" customFormat="1" ht="22.5" customHeight="1">
      <c r="A7" s="114" t="s">
        <v>9</v>
      </c>
      <c r="B7" s="114"/>
      <c r="C7" s="114"/>
      <c r="D7" s="34">
        <f>SUM(E7,F7)</f>
        <v>418.15999999999997</v>
      </c>
      <c r="E7" s="34">
        <f>SUM(E8:E17)</f>
        <v>385.4</v>
      </c>
      <c r="F7" s="96">
        <f>SUM(F8:F29)</f>
        <v>32.76</v>
      </c>
    </row>
    <row r="8" spans="1:6" s="5" customFormat="1" ht="19.5" customHeight="1">
      <c r="A8" s="97">
        <v>50101</v>
      </c>
      <c r="B8" s="97">
        <v>30101</v>
      </c>
      <c r="C8" s="98" t="s">
        <v>171</v>
      </c>
      <c r="D8" s="34">
        <f aca="true" t="shared" si="0" ref="D8:D16">SUM(E8:F8)</f>
        <v>87.08</v>
      </c>
      <c r="E8" s="99">
        <v>87.08</v>
      </c>
      <c r="F8" s="7"/>
    </row>
    <row r="9" spans="1:6" s="5" customFormat="1" ht="19.5" customHeight="1">
      <c r="A9" s="97">
        <v>50101</v>
      </c>
      <c r="B9" s="97">
        <v>30102</v>
      </c>
      <c r="C9" s="98" t="s">
        <v>172</v>
      </c>
      <c r="D9" s="34">
        <f t="shared" si="0"/>
        <v>88.55</v>
      </c>
      <c r="E9" s="99">
        <v>88.55</v>
      </c>
      <c r="F9" s="7"/>
    </row>
    <row r="10" spans="1:6" ht="19.5" customHeight="1">
      <c r="A10" s="97">
        <v>50101</v>
      </c>
      <c r="B10" s="97">
        <v>30103</v>
      </c>
      <c r="C10" s="98" t="s">
        <v>189</v>
      </c>
      <c r="D10" s="34">
        <f t="shared" si="0"/>
        <v>1.41</v>
      </c>
      <c r="E10" s="99">
        <v>1.41</v>
      </c>
      <c r="F10" s="100"/>
    </row>
    <row r="11" spans="1:6" ht="19.5" customHeight="1">
      <c r="A11" s="97">
        <v>50101</v>
      </c>
      <c r="B11" s="97">
        <v>30107</v>
      </c>
      <c r="C11" s="98" t="s">
        <v>173</v>
      </c>
      <c r="D11" s="34">
        <f t="shared" si="0"/>
        <v>108.96</v>
      </c>
      <c r="E11" s="99">
        <v>108.96</v>
      </c>
      <c r="F11" s="100"/>
    </row>
    <row r="12" spans="1:6" ht="19.5" customHeight="1">
      <c r="A12" s="97">
        <v>50102</v>
      </c>
      <c r="B12" s="97">
        <v>30108</v>
      </c>
      <c r="C12" s="98" t="s">
        <v>190</v>
      </c>
      <c r="D12" s="34">
        <f t="shared" si="0"/>
        <v>44.28</v>
      </c>
      <c r="E12" s="99">
        <v>44.28</v>
      </c>
      <c r="F12" s="100"/>
    </row>
    <row r="13" spans="1:6" ht="19.5" customHeight="1">
      <c r="A13" s="97">
        <v>50102</v>
      </c>
      <c r="B13" s="97">
        <v>30110</v>
      </c>
      <c r="C13" s="98" t="s">
        <v>191</v>
      </c>
      <c r="D13" s="34">
        <f t="shared" si="0"/>
        <v>26.09</v>
      </c>
      <c r="E13" s="99">
        <v>26.09</v>
      </c>
      <c r="F13" s="100"/>
    </row>
    <row r="14" spans="1:6" ht="19.5" customHeight="1">
      <c r="A14" s="97">
        <v>50102</v>
      </c>
      <c r="B14" s="97">
        <v>30112</v>
      </c>
      <c r="C14" s="98" t="s">
        <v>192</v>
      </c>
      <c r="D14" s="34">
        <f t="shared" si="0"/>
        <v>3.96</v>
      </c>
      <c r="E14" s="99">
        <v>3.96</v>
      </c>
      <c r="F14" s="100"/>
    </row>
    <row r="15" spans="1:6" ht="19.5" customHeight="1">
      <c r="A15" s="97">
        <v>50103</v>
      </c>
      <c r="B15" s="97">
        <v>30113</v>
      </c>
      <c r="C15" s="98" t="s">
        <v>174</v>
      </c>
      <c r="D15" s="34">
        <f>SUM(E15:F15)</f>
        <v>20.87</v>
      </c>
      <c r="E15" s="99">
        <v>20.87</v>
      </c>
      <c r="F15" s="100"/>
    </row>
    <row r="16" spans="1:6" ht="19.5" customHeight="1">
      <c r="A16" s="97">
        <v>50199</v>
      </c>
      <c r="B16" s="97">
        <v>30199</v>
      </c>
      <c r="C16" s="98" t="s">
        <v>175</v>
      </c>
      <c r="D16" s="34">
        <f t="shared" si="0"/>
        <v>4.04</v>
      </c>
      <c r="E16" s="99">
        <v>4.04</v>
      </c>
      <c r="F16" s="100"/>
    </row>
    <row r="17" spans="1:6" ht="19.5" customHeight="1">
      <c r="A17" s="97">
        <v>50901</v>
      </c>
      <c r="B17" s="97">
        <v>30309</v>
      </c>
      <c r="C17" s="98" t="s">
        <v>176</v>
      </c>
      <c r="D17" s="34">
        <f>SUM(E17:F17)</f>
        <v>0.16</v>
      </c>
      <c r="E17" s="99">
        <v>0.16</v>
      </c>
      <c r="F17" s="100"/>
    </row>
    <row r="18" spans="1:6" ht="19.5" customHeight="1">
      <c r="A18" s="97">
        <v>50201</v>
      </c>
      <c r="B18" s="97">
        <v>30201</v>
      </c>
      <c r="C18" s="98" t="s">
        <v>177</v>
      </c>
      <c r="D18" s="100"/>
      <c r="E18" s="100"/>
      <c r="F18" s="99">
        <v>4.35</v>
      </c>
    </row>
    <row r="19" spans="1:6" ht="19.5" customHeight="1">
      <c r="A19" s="97">
        <v>50201</v>
      </c>
      <c r="B19" s="97">
        <v>30207</v>
      </c>
      <c r="C19" s="98" t="s">
        <v>178</v>
      </c>
      <c r="D19" s="100"/>
      <c r="E19" s="100"/>
      <c r="F19" s="99">
        <v>2.6</v>
      </c>
    </row>
    <row r="20" spans="1:6" ht="19.5" customHeight="1">
      <c r="A20" s="97">
        <v>50201</v>
      </c>
      <c r="B20" s="97">
        <v>30211</v>
      </c>
      <c r="C20" s="98" t="s">
        <v>179</v>
      </c>
      <c r="D20" s="100"/>
      <c r="E20" s="100"/>
      <c r="F20" s="99">
        <v>3.8</v>
      </c>
    </row>
    <row r="21" spans="1:6" ht="19.5" customHeight="1">
      <c r="A21" s="97">
        <v>50209</v>
      </c>
      <c r="B21" s="97">
        <v>30213</v>
      </c>
      <c r="C21" s="98" t="s">
        <v>180</v>
      </c>
      <c r="D21" s="100"/>
      <c r="E21" s="100"/>
      <c r="F21" s="99">
        <v>0.5</v>
      </c>
    </row>
    <row r="22" spans="1:6" ht="19.5" customHeight="1">
      <c r="A22" s="97">
        <v>50202</v>
      </c>
      <c r="B22" s="97">
        <v>30215</v>
      </c>
      <c r="C22" s="98" t="s">
        <v>181</v>
      </c>
      <c r="D22" s="100"/>
      <c r="E22" s="100"/>
      <c r="F22" s="99">
        <v>0.5</v>
      </c>
    </row>
    <row r="23" spans="1:6" ht="19.5" customHeight="1">
      <c r="A23" s="97">
        <v>50208</v>
      </c>
      <c r="B23" s="97">
        <v>30231</v>
      </c>
      <c r="C23" s="98" t="s">
        <v>182</v>
      </c>
      <c r="D23" s="100"/>
      <c r="E23" s="100"/>
      <c r="F23" s="99">
        <v>4.5</v>
      </c>
    </row>
    <row r="24" spans="1:6" ht="19.5" customHeight="1">
      <c r="A24" s="97">
        <v>50201</v>
      </c>
      <c r="B24" s="97">
        <v>30202</v>
      </c>
      <c r="C24" s="98" t="s">
        <v>183</v>
      </c>
      <c r="D24" s="100"/>
      <c r="E24" s="100"/>
      <c r="F24" s="99">
        <v>6</v>
      </c>
    </row>
    <row r="25" spans="1:6" ht="19.5" customHeight="1">
      <c r="A25" s="97">
        <v>50205</v>
      </c>
      <c r="B25" s="97">
        <v>30227</v>
      </c>
      <c r="C25" s="98" t="s">
        <v>184</v>
      </c>
      <c r="D25" s="100"/>
      <c r="E25" s="100"/>
      <c r="F25" s="99">
        <v>3</v>
      </c>
    </row>
    <row r="26" spans="1:6" ht="19.5" customHeight="1">
      <c r="A26" s="97">
        <v>50299</v>
      </c>
      <c r="B26" s="97">
        <v>30299</v>
      </c>
      <c r="C26" s="98" t="s">
        <v>185</v>
      </c>
      <c r="D26" s="100"/>
      <c r="E26" s="100"/>
      <c r="F26" s="99">
        <v>0.29</v>
      </c>
    </row>
    <row r="27" spans="1:6" ht="19.5" customHeight="1">
      <c r="A27" s="97">
        <v>50203</v>
      </c>
      <c r="B27" s="97">
        <v>30216</v>
      </c>
      <c r="C27" s="98" t="s">
        <v>186</v>
      </c>
      <c r="D27" s="100"/>
      <c r="E27" s="100"/>
      <c r="F27" s="99">
        <v>1.5</v>
      </c>
    </row>
    <row r="28" spans="1:6" ht="19.5" customHeight="1">
      <c r="A28" s="97">
        <v>50206</v>
      </c>
      <c r="B28" s="97">
        <v>30217</v>
      </c>
      <c r="C28" s="98" t="s">
        <v>187</v>
      </c>
      <c r="D28" s="100"/>
      <c r="E28" s="100"/>
      <c r="F28" s="99">
        <v>2.5</v>
      </c>
    </row>
    <row r="29" spans="1:6" ht="19.5" customHeight="1">
      <c r="A29" s="97">
        <v>50201</v>
      </c>
      <c r="B29" s="97">
        <v>30228</v>
      </c>
      <c r="C29" s="98" t="s">
        <v>188</v>
      </c>
      <c r="D29" s="100"/>
      <c r="E29" s="100"/>
      <c r="F29" s="99">
        <v>3.22</v>
      </c>
    </row>
  </sheetData>
  <sheetProtection/>
  <mergeCells count="4">
    <mergeCell ref="A2:F2"/>
    <mergeCell ref="A5:C5"/>
    <mergeCell ref="D5:F5"/>
    <mergeCell ref="A7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12.125" style="6" customWidth="1"/>
    <col min="2" max="2" width="35.00390625" style="6" customWidth="1"/>
    <col min="3" max="5" width="25.625" style="6" customWidth="1"/>
    <col min="6" max="16384" width="9.00390625" style="6" customWidth="1"/>
  </cols>
  <sheetData>
    <row r="1" spans="1:5" s="31" customFormat="1" ht="21" customHeight="1">
      <c r="A1" s="42" t="s">
        <v>107</v>
      </c>
      <c r="D1" s="30"/>
      <c r="E1" s="30"/>
    </row>
    <row r="2" spans="1:5" s="67" customFormat="1" ht="30" customHeight="1">
      <c r="A2" s="116" t="s">
        <v>115</v>
      </c>
      <c r="B2" s="117"/>
      <c r="C2" s="117"/>
      <c r="D2" s="117"/>
      <c r="E2" s="117"/>
    </row>
    <row r="3" spans="1:2" s="69" customFormat="1" ht="10.5" customHeight="1" hidden="1">
      <c r="A3" s="68"/>
      <c r="B3" s="68"/>
    </row>
    <row r="4" spans="1:5" s="69" customFormat="1" ht="15" customHeight="1">
      <c r="A4" s="48"/>
      <c r="B4" s="70"/>
      <c r="C4" s="71"/>
      <c r="D4" s="71"/>
      <c r="E4" s="50" t="s">
        <v>1</v>
      </c>
    </row>
    <row r="5" spans="1:5" s="3" customFormat="1" ht="20.25" customHeight="1">
      <c r="A5" s="118" t="s">
        <v>70</v>
      </c>
      <c r="B5" s="119"/>
      <c r="C5" s="120" t="s">
        <v>83</v>
      </c>
      <c r="D5" s="115" t="s">
        <v>7</v>
      </c>
      <c r="E5" s="115" t="s">
        <v>8</v>
      </c>
    </row>
    <row r="6" spans="1:5" s="3" customFormat="1" ht="27" customHeight="1">
      <c r="A6" s="119" t="s">
        <v>6</v>
      </c>
      <c r="B6" s="119" t="s">
        <v>4</v>
      </c>
      <c r="C6" s="120"/>
      <c r="D6" s="115"/>
      <c r="E6" s="115"/>
    </row>
    <row r="7" spans="1:5" s="3" customFormat="1" ht="18" customHeight="1">
      <c r="A7" s="119"/>
      <c r="B7" s="119"/>
      <c r="C7" s="120"/>
      <c r="D7" s="115"/>
      <c r="E7" s="115"/>
    </row>
    <row r="8" spans="1:5" s="3" customFormat="1" ht="22.5" customHeight="1">
      <c r="A8" s="119"/>
      <c r="B8" s="119"/>
      <c r="C8" s="120"/>
      <c r="D8" s="115"/>
      <c r="E8" s="115"/>
    </row>
    <row r="9" spans="1:5" s="5" customFormat="1" ht="22.5" customHeight="1">
      <c r="A9" s="114" t="s">
        <v>5</v>
      </c>
      <c r="B9" s="114"/>
      <c r="C9" s="72">
        <f>SUM(C10:C20)</f>
        <v>19887</v>
      </c>
      <c r="D9" s="72">
        <f>SUM(D10:D20)</f>
        <v>0</v>
      </c>
      <c r="E9" s="72">
        <f>SUM(E10:E20)</f>
        <v>19887</v>
      </c>
    </row>
    <row r="10" spans="1:5" s="5" customFormat="1" ht="22.5" customHeight="1">
      <c r="A10" s="76">
        <v>2310411</v>
      </c>
      <c r="B10" s="88" t="s">
        <v>161</v>
      </c>
      <c r="C10" s="72">
        <f>SUM(D10:E10)</f>
        <v>14000</v>
      </c>
      <c r="D10" s="73"/>
      <c r="E10" s="73">
        <v>14000</v>
      </c>
    </row>
    <row r="11" spans="1:5" s="5" customFormat="1" ht="22.5" customHeight="1">
      <c r="A11" s="76">
        <v>2320411</v>
      </c>
      <c r="B11" s="88" t="s">
        <v>162</v>
      </c>
      <c r="C11" s="72">
        <f aca="true" t="shared" si="0" ref="C11:C20">SUM(D11:E11)</f>
        <v>5887</v>
      </c>
      <c r="D11" s="73"/>
      <c r="E11" s="73">
        <v>5887</v>
      </c>
    </row>
    <row r="12" spans="1:5" s="5" customFormat="1" ht="22.5" customHeight="1">
      <c r="A12" s="76"/>
      <c r="B12" s="76"/>
      <c r="C12" s="72">
        <f t="shared" si="0"/>
        <v>0</v>
      </c>
      <c r="D12" s="73"/>
      <c r="E12" s="73"/>
    </row>
    <row r="13" spans="1:5" s="5" customFormat="1" ht="22.5" customHeight="1">
      <c r="A13" s="76"/>
      <c r="B13" s="76"/>
      <c r="C13" s="72">
        <f t="shared" si="0"/>
        <v>0</v>
      </c>
      <c r="D13" s="73"/>
      <c r="E13" s="73"/>
    </row>
    <row r="14" spans="1:5" s="5" customFormat="1" ht="22.5" customHeight="1">
      <c r="A14" s="76"/>
      <c r="B14" s="76"/>
      <c r="C14" s="72">
        <f t="shared" si="0"/>
        <v>0</v>
      </c>
      <c r="D14" s="73"/>
      <c r="E14" s="73"/>
    </row>
    <row r="15" spans="1:5" ht="22.5" customHeight="1">
      <c r="A15" s="76"/>
      <c r="B15" s="75"/>
      <c r="C15" s="72">
        <f t="shared" si="0"/>
        <v>0</v>
      </c>
      <c r="D15" s="74"/>
      <c r="E15" s="74"/>
    </row>
    <row r="16" spans="1:5" ht="22.5" customHeight="1">
      <c r="A16" s="76"/>
      <c r="B16" s="75"/>
      <c r="C16" s="72">
        <f t="shared" si="0"/>
        <v>0</v>
      </c>
      <c r="D16" s="75"/>
      <c r="E16" s="75"/>
    </row>
    <row r="17" spans="1:5" ht="22.5" customHeight="1">
      <c r="A17" s="76"/>
      <c r="B17" s="75"/>
      <c r="C17" s="72">
        <f t="shared" si="0"/>
        <v>0</v>
      </c>
      <c r="D17" s="75"/>
      <c r="E17" s="75"/>
    </row>
    <row r="18" spans="1:5" ht="22.5" customHeight="1">
      <c r="A18" s="76"/>
      <c r="B18" s="75"/>
      <c r="C18" s="72">
        <f t="shared" si="0"/>
        <v>0</v>
      </c>
      <c r="D18" s="75"/>
      <c r="E18" s="75"/>
    </row>
    <row r="19" spans="1:5" ht="22.5" customHeight="1">
      <c r="A19" s="76"/>
      <c r="B19" s="75"/>
      <c r="C19" s="72">
        <f t="shared" si="0"/>
        <v>0</v>
      </c>
      <c r="D19" s="75"/>
      <c r="E19" s="75"/>
    </row>
    <row r="20" spans="1:5" ht="22.5" customHeight="1">
      <c r="A20" s="76"/>
      <c r="B20" s="75"/>
      <c r="C20" s="72">
        <f t="shared" si="0"/>
        <v>0</v>
      </c>
      <c r="D20" s="75"/>
      <c r="E20" s="75"/>
    </row>
    <row r="21" ht="15.75">
      <c r="A21" s="11"/>
    </row>
    <row r="22" ht="15.75">
      <c r="A22" s="11"/>
    </row>
    <row r="23" ht="15.75">
      <c r="A23" s="11"/>
    </row>
    <row r="24" ht="15.75">
      <c r="A24" s="11"/>
    </row>
  </sheetData>
  <sheetProtection/>
  <mergeCells count="8">
    <mergeCell ref="A2:E2"/>
    <mergeCell ref="A5:B5"/>
    <mergeCell ref="A6:A8"/>
    <mergeCell ref="B6:B8"/>
    <mergeCell ref="A9:B9"/>
    <mergeCell ref="C5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11.50390625" style="6" customWidth="1"/>
    <col min="2" max="5" width="19.875" style="6" customWidth="1"/>
    <col min="6" max="16384" width="9.00390625" style="6" customWidth="1"/>
  </cols>
  <sheetData>
    <row r="1" spans="1:5" s="31" customFormat="1" ht="21" customHeight="1">
      <c r="A1" s="42" t="s">
        <v>109</v>
      </c>
      <c r="D1" s="30"/>
      <c r="E1" s="30"/>
    </row>
    <row r="2" spans="1:5" s="67" customFormat="1" ht="30" customHeight="1">
      <c r="A2" s="116" t="s">
        <v>111</v>
      </c>
      <c r="B2" s="117"/>
      <c r="C2" s="117"/>
      <c r="D2" s="117"/>
      <c r="E2" s="117"/>
    </row>
    <row r="3" spans="1:2" s="69" customFormat="1" ht="10.5" customHeight="1" hidden="1">
      <c r="A3" s="68"/>
      <c r="B3" s="68"/>
    </row>
    <row r="4" spans="1:5" s="69" customFormat="1" ht="15" customHeight="1">
      <c r="A4" s="48"/>
      <c r="B4" s="70"/>
      <c r="C4" s="71"/>
      <c r="D4" s="71"/>
      <c r="E4" s="50" t="s">
        <v>1</v>
      </c>
    </row>
    <row r="5" spans="1:5" s="3" customFormat="1" ht="20.25" customHeight="1">
      <c r="A5" s="118" t="s">
        <v>70</v>
      </c>
      <c r="B5" s="119"/>
      <c r="C5" s="120" t="s">
        <v>83</v>
      </c>
      <c r="D5" s="115" t="s">
        <v>7</v>
      </c>
      <c r="E5" s="115" t="s">
        <v>8</v>
      </c>
    </row>
    <row r="6" spans="1:5" s="3" customFormat="1" ht="27" customHeight="1">
      <c r="A6" s="119" t="s">
        <v>6</v>
      </c>
      <c r="B6" s="119" t="s">
        <v>4</v>
      </c>
      <c r="C6" s="120"/>
      <c r="D6" s="115"/>
      <c r="E6" s="115"/>
    </row>
    <row r="7" spans="1:5" s="3" customFormat="1" ht="18" customHeight="1">
      <c r="A7" s="119"/>
      <c r="B7" s="119"/>
      <c r="C7" s="120"/>
      <c r="D7" s="115"/>
      <c r="E7" s="115"/>
    </row>
    <row r="8" spans="1:5" s="3" customFormat="1" ht="22.5" customHeight="1">
      <c r="A8" s="119"/>
      <c r="B8" s="119"/>
      <c r="C8" s="120"/>
      <c r="D8" s="115"/>
      <c r="E8" s="115"/>
    </row>
    <row r="9" spans="1:5" s="5" customFormat="1" ht="22.5" customHeight="1">
      <c r="A9" s="114" t="s">
        <v>5</v>
      </c>
      <c r="B9" s="114"/>
      <c r="C9" s="7"/>
      <c r="D9" s="7"/>
      <c r="E9" s="7"/>
    </row>
    <row r="10" spans="1:5" ht="22.5" customHeight="1">
      <c r="A10" s="4"/>
      <c r="B10" s="8"/>
      <c r="C10" s="9"/>
      <c r="D10" s="10"/>
      <c r="E10" s="10"/>
    </row>
    <row r="11" spans="1:5" ht="22.5" customHeight="1">
      <c r="A11" s="4"/>
      <c r="B11" s="8"/>
      <c r="C11" s="9"/>
      <c r="D11" s="9"/>
      <c r="E11" s="9"/>
    </row>
    <row r="12" spans="1:5" ht="22.5" customHeight="1">
      <c r="A12" s="4"/>
      <c r="B12" s="8"/>
      <c r="C12" s="9"/>
      <c r="D12" s="9"/>
      <c r="E12" s="9"/>
    </row>
    <row r="13" spans="1:5" ht="22.5" customHeight="1">
      <c r="A13" s="4"/>
      <c r="B13" s="8"/>
      <c r="C13" s="9"/>
      <c r="D13" s="9"/>
      <c r="E13" s="9"/>
    </row>
    <row r="14" spans="1:5" ht="22.5" customHeight="1">
      <c r="A14" s="4"/>
      <c r="B14" s="8"/>
      <c r="C14" s="9"/>
      <c r="D14" s="9"/>
      <c r="E14" s="9"/>
    </row>
    <row r="15" spans="1:5" ht="22.5" customHeight="1">
      <c r="A15" s="4"/>
      <c r="B15" s="8"/>
      <c r="C15" s="9"/>
      <c r="D15" s="9"/>
      <c r="E15" s="9"/>
    </row>
    <row r="16" ht="15.75">
      <c r="A16" s="11"/>
    </row>
    <row r="17" ht="15.75">
      <c r="A17" s="11"/>
    </row>
    <row r="18" ht="15.75">
      <c r="A18" s="80" t="s">
        <v>119</v>
      </c>
    </row>
    <row r="19" ht="15.75">
      <c r="A19" s="11"/>
    </row>
  </sheetData>
  <sheetProtection/>
  <mergeCells count="8">
    <mergeCell ref="A9:B9"/>
    <mergeCell ref="A2:E2"/>
    <mergeCell ref="A5:B5"/>
    <mergeCell ref="C5:C8"/>
    <mergeCell ref="D5:D8"/>
    <mergeCell ref="E5:E8"/>
    <mergeCell ref="A6:A8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2016-11-10T00:31:18Z</cp:lastPrinted>
  <dcterms:created xsi:type="dcterms:W3CDTF">2011-12-26T04:36:18Z</dcterms:created>
  <dcterms:modified xsi:type="dcterms:W3CDTF">2018-03-22T08:14:49Z</dcterms:modified>
  <cp:category/>
  <cp:version/>
  <cp:contentType/>
  <cp:contentStatus/>
</cp:coreProperties>
</file>